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嘉新國中\審核參考\差旅費\"/>
    </mc:Choice>
  </mc:AlternateContent>
  <xr:revisionPtr revIDLastSave="0" documentId="13_ncr:1_{06771BE4-5991-4DD6-A287-A13E366EF804}" xr6:coauthVersionLast="47" xr6:coauthVersionMax="47" xr10:uidLastSave="{00000000-0000-0000-0000-000000000000}"/>
  <bookViews>
    <workbookView xWindow="-108" yWindow="-108" windowWidth="23256" windowHeight="12576" activeTab="1" xr2:uid="{00000000-000D-0000-FFFF-FFFF00000000}"/>
  </bookViews>
  <sheets>
    <sheet name="工作表1" sheetId="1" r:id="rId1"/>
    <sheet name="參考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2" i="2" l="1"/>
  <c r="I71" i="2"/>
  <c r="F71" i="2"/>
  <c r="C71" i="2"/>
  <c r="I70" i="2"/>
  <c r="F70" i="2"/>
  <c r="C70" i="2"/>
  <c r="I69" i="2"/>
  <c r="F69" i="2"/>
  <c r="C69" i="2"/>
  <c r="I68" i="2"/>
  <c r="F68" i="2"/>
  <c r="C68" i="2"/>
  <c r="F67" i="2"/>
  <c r="C67" i="2"/>
  <c r="C66" i="2"/>
  <c r="I65" i="2"/>
  <c r="I64" i="2"/>
  <c r="F64" i="2"/>
  <c r="I63" i="2"/>
  <c r="F63" i="2"/>
  <c r="C63" i="2"/>
  <c r="I62" i="2"/>
  <c r="F62" i="2"/>
  <c r="C62" i="2"/>
  <c r="I61" i="2"/>
  <c r="F61" i="2"/>
  <c r="C61" i="2"/>
  <c r="I60" i="2"/>
  <c r="F60" i="2"/>
  <c r="C60" i="2"/>
  <c r="I59" i="2"/>
  <c r="F59" i="2"/>
  <c r="C59" i="2"/>
  <c r="I58" i="2"/>
  <c r="F58" i="2"/>
  <c r="C58" i="2"/>
  <c r="I57" i="2"/>
  <c r="F57" i="2"/>
  <c r="C57" i="2"/>
  <c r="I56" i="2"/>
  <c r="F56" i="2"/>
  <c r="C56" i="2"/>
  <c r="F55" i="2"/>
  <c r="C55" i="2"/>
  <c r="F54" i="2"/>
  <c r="C54" i="2"/>
  <c r="I53" i="2"/>
  <c r="C53" i="2"/>
  <c r="I52" i="2"/>
  <c r="C52" i="2"/>
  <c r="I51" i="2"/>
  <c r="F51" i="2"/>
  <c r="C51" i="2"/>
  <c r="I50" i="2"/>
  <c r="F50" i="2"/>
  <c r="I49" i="2"/>
  <c r="F49" i="2"/>
  <c r="I48" i="2"/>
  <c r="F48" i="2"/>
  <c r="C48" i="2"/>
  <c r="I47" i="2"/>
  <c r="F47" i="2"/>
  <c r="C47" i="2"/>
  <c r="I46" i="2"/>
  <c r="F46" i="2"/>
  <c r="C46" i="2"/>
  <c r="I45" i="2"/>
  <c r="F45" i="2"/>
  <c r="C45" i="2"/>
  <c r="I44" i="2"/>
  <c r="F44" i="2"/>
  <c r="C44" i="2"/>
  <c r="F43" i="2"/>
  <c r="C43" i="2"/>
  <c r="F42" i="2"/>
  <c r="I41" i="2"/>
  <c r="F41" i="2"/>
  <c r="I40" i="2"/>
  <c r="C40" i="2"/>
  <c r="I39" i="2"/>
  <c r="C39" i="2"/>
  <c r="I38" i="2"/>
  <c r="F38" i="2"/>
  <c r="C38" i="2"/>
  <c r="I37" i="2"/>
  <c r="F37" i="2"/>
  <c r="I36" i="2"/>
  <c r="F36" i="2"/>
  <c r="C36" i="2"/>
  <c r="F35" i="2"/>
  <c r="C35" i="2"/>
  <c r="F34" i="2"/>
  <c r="C34" i="2"/>
  <c r="I33" i="2"/>
  <c r="F33" i="2"/>
  <c r="C33" i="2"/>
  <c r="I32" i="2"/>
  <c r="F32" i="2"/>
  <c r="I31" i="2"/>
  <c r="I30" i="2"/>
  <c r="C30" i="2"/>
  <c r="I29" i="2"/>
  <c r="F29" i="2"/>
  <c r="C29" i="2"/>
  <c r="I28" i="2"/>
  <c r="F28" i="2"/>
  <c r="C28" i="2"/>
  <c r="I27" i="2"/>
  <c r="F27" i="2"/>
  <c r="C27" i="2"/>
  <c r="I26" i="2"/>
  <c r="F26" i="2"/>
  <c r="C26" i="2"/>
  <c r="I25" i="2"/>
  <c r="F25" i="2"/>
  <c r="C25" i="2"/>
  <c r="I24" i="2"/>
  <c r="F24" i="2"/>
  <c r="C24" i="2"/>
  <c r="I23" i="2"/>
  <c r="F23" i="2"/>
  <c r="C23" i="2"/>
  <c r="I22" i="2"/>
  <c r="F22" i="2"/>
  <c r="C22" i="2"/>
  <c r="I21" i="2"/>
  <c r="F21" i="2"/>
  <c r="C21" i="2"/>
  <c r="I20" i="2"/>
  <c r="F20" i="2"/>
  <c r="C20" i="2"/>
  <c r="I19" i="2"/>
  <c r="F19" i="2"/>
  <c r="C19" i="2"/>
  <c r="I18" i="2"/>
  <c r="F18" i="2"/>
  <c r="C18" i="2"/>
  <c r="I17" i="2"/>
  <c r="F15" i="2"/>
  <c r="C15" i="2"/>
  <c r="I14" i="2"/>
  <c r="F14" i="2"/>
  <c r="C14" i="2"/>
  <c r="I13" i="2"/>
  <c r="F13" i="2"/>
  <c r="C13" i="2"/>
  <c r="I12" i="2"/>
  <c r="F12" i="2"/>
  <c r="C12" i="2"/>
  <c r="I11" i="2"/>
  <c r="F11" i="2"/>
  <c r="C11" i="2"/>
  <c r="I10" i="2"/>
  <c r="F10" i="2"/>
  <c r="C10" i="2"/>
  <c r="I9" i="2"/>
  <c r="F9" i="2"/>
  <c r="C9" i="2"/>
  <c r="I8" i="2"/>
  <c r="F8" i="2"/>
  <c r="C8" i="2"/>
  <c r="I7" i="2"/>
  <c r="F7" i="2"/>
  <c r="C7" i="2"/>
  <c r="I6" i="2"/>
  <c r="F6" i="2"/>
  <c r="C6" i="2"/>
  <c r="C29" i="1"/>
  <c r="F17" i="1"/>
  <c r="I76" i="1"/>
  <c r="C28" i="1"/>
  <c r="I29" i="1"/>
  <c r="I28" i="1"/>
  <c r="I27" i="1"/>
  <c r="I15" i="1"/>
  <c r="I14" i="1"/>
  <c r="F78" i="1"/>
  <c r="F77" i="1"/>
  <c r="F76" i="1"/>
  <c r="F75" i="1"/>
  <c r="F49" i="1"/>
  <c r="F26" i="1"/>
  <c r="C41" i="1"/>
  <c r="C27" i="1"/>
  <c r="C14" i="1"/>
  <c r="I79" i="1"/>
  <c r="I26" i="1" l="1"/>
  <c r="F74" i="1" l="1"/>
  <c r="I78" i="1" l="1"/>
  <c r="I24" i="1" l="1"/>
  <c r="I77" i="1" l="1"/>
  <c r="I75" i="1"/>
  <c r="I60" i="1"/>
  <c r="I59" i="1"/>
  <c r="I58" i="1"/>
  <c r="I57" i="1"/>
  <c r="I56" i="1"/>
  <c r="I55" i="1"/>
  <c r="I54" i="1"/>
  <c r="I53" i="1"/>
  <c r="I52" i="1"/>
  <c r="I51" i="1"/>
  <c r="I72" i="1"/>
  <c r="I71" i="1"/>
  <c r="I70" i="1"/>
  <c r="I69" i="1"/>
  <c r="I68" i="1"/>
  <c r="I67" i="1"/>
  <c r="I66" i="1"/>
  <c r="I65" i="1"/>
  <c r="I64" i="1"/>
  <c r="I63" i="1"/>
  <c r="F71" i="1"/>
  <c r="F70" i="1"/>
  <c r="F69" i="1"/>
  <c r="F68" i="1"/>
  <c r="F67" i="1"/>
  <c r="F66" i="1"/>
  <c r="F65" i="1"/>
  <c r="F64" i="1"/>
  <c r="F63" i="1"/>
  <c r="F62" i="1"/>
  <c r="F61" i="1"/>
  <c r="C78" i="1"/>
  <c r="C77" i="1"/>
  <c r="C76" i="1"/>
  <c r="C75" i="1"/>
  <c r="C74" i="1"/>
  <c r="C73" i="1"/>
  <c r="C70" i="1"/>
  <c r="C69" i="1"/>
  <c r="C68" i="1"/>
  <c r="C67" i="1"/>
  <c r="C66" i="1"/>
  <c r="C65" i="1"/>
  <c r="C64" i="1"/>
  <c r="C63" i="1"/>
  <c r="C62" i="1"/>
  <c r="C61" i="1"/>
  <c r="C60" i="1"/>
  <c r="C59" i="1"/>
  <c r="C58" i="1"/>
  <c r="F58" i="1"/>
  <c r="F57" i="1"/>
  <c r="F56" i="1"/>
  <c r="F55" i="1"/>
  <c r="F54" i="1"/>
  <c r="F53" i="1"/>
  <c r="F52" i="1"/>
  <c r="F51" i="1"/>
  <c r="F50" i="1"/>
  <c r="F48" i="1"/>
  <c r="C55" i="1"/>
  <c r="C54" i="1"/>
  <c r="C53" i="1"/>
  <c r="C52" i="1"/>
  <c r="C51" i="1"/>
  <c r="C50" i="1"/>
  <c r="F45" i="1"/>
  <c r="F44" i="1"/>
  <c r="F43" i="1"/>
  <c r="F42" i="1"/>
  <c r="F41" i="1"/>
  <c r="F40" i="1"/>
  <c r="F39" i="1"/>
  <c r="I48" i="1"/>
  <c r="I47" i="1"/>
  <c r="I46" i="1"/>
  <c r="I45" i="1"/>
  <c r="I44" i="1"/>
  <c r="I43" i="1"/>
  <c r="I40" i="1"/>
  <c r="I39" i="1"/>
  <c r="I38" i="1"/>
  <c r="I37" i="1"/>
  <c r="I36" i="1"/>
  <c r="I35" i="1"/>
  <c r="I34" i="1"/>
  <c r="I33" i="1"/>
  <c r="I32" i="1"/>
  <c r="I31" i="1"/>
  <c r="I30" i="1"/>
  <c r="I25" i="1"/>
  <c r="F36" i="1"/>
  <c r="F35" i="1"/>
  <c r="F34" i="1"/>
  <c r="F33" i="1"/>
  <c r="F32" i="1"/>
  <c r="F31" i="1"/>
  <c r="F30" i="1"/>
  <c r="F29" i="1"/>
  <c r="F28" i="1"/>
  <c r="F27" i="1"/>
  <c r="F25" i="1"/>
  <c r="C47" i="1"/>
  <c r="C46" i="1"/>
  <c r="C45" i="1"/>
  <c r="C43" i="1"/>
  <c r="C42" i="1"/>
  <c r="C40" i="1"/>
  <c r="I16" i="1"/>
  <c r="I21" i="1"/>
  <c r="I20" i="1"/>
  <c r="I19" i="1"/>
  <c r="I18" i="1"/>
  <c r="I17" i="1"/>
  <c r="I13" i="1"/>
  <c r="C37" i="1"/>
  <c r="C36" i="1"/>
  <c r="C35" i="1"/>
  <c r="C34" i="1"/>
  <c r="C33" i="1"/>
  <c r="C32" i="1"/>
  <c r="C31" i="1"/>
  <c r="C30" i="1"/>
  <c r="C25" i="1"/>
  <c r="F22" i="1"/>
  <c r="F21" i="1"/>
  <c r="F20" i="1"/>
  <c r="F19" i="1"/>
  <c r="F18" i="1"/>
  <c r="F16" i="1"/>
  <c r="F15" i="1"/>
  <c r="F14" i="1"/>
  <c r="F13" i="1"/>
  <c r="C22" i="1"/>
  <c r="C21" i="1"/>
  <c r="C20" i="1"/>
  <c r="C19" i="1"/>
  <c r="C18" i="1"/>
  <c r="C17" i="1"/>
  <c r="C16" i="1"/>
  <c r="C15" i="1"/>
  <c r="C13" i="1"/>
  <c r="C26" i="1"/>
</calcChain>
</file>

<file path=xl/sharedStrings.xml><?xml version="1.0" encoding="utf-8"?>
<sst xmlns="http://schemas.openxmlformats.org/spreadsheetml/2006/main" count="495" uniqueCount="200">
  <si>
    <t>東石鄉</t>
    <phoneticPr fontId="1" type="noConversion"/>
  </si>
  <si>
    <t>東榮國中</t>
    <phoneticPr fontId="1" type="noConversion"/>
  </si>
  <si>
    <t>自行開(騎)車里程數參考表</t>
    <phoneticPr fontId="1" type="noConversion"/>
  </si>
  <si>
    <t>東石國小</t>
    <phoneticPr fontId="1" type="noConversion"/>
  </si>
  <si>
    <t>塭港國小</t>
    <phoneticPr fontId="1" type="noConversion"/>
  </si>
  <si>
    <t>三江國小</t>
    <phoneticPr fontId="1" type="noConversion"/>
  </si>
  <si>
    <t>龍港國小</t>
    <phoneticPr fontId="1" type="noConversion"/>
  </si>
  <si>
    <t>下楫國小</t>
    <phoneticPr fontId="1" type="noConversion"/>
  </si>
  <si>
    <t>龍崗國小</t>
    <phoneticPr fontId="1" type="noConversion"/>
  </si>
  <si>
    <t>網寮國小</t>
    <phoneticPr fontId="1" type="noConversion"/>
  </si>
  <si>
    <t>港墘國小</t>
    <phoneticPr fontId="1" type="noConversion"/>
  </si>
  <si>
    <t>布袋鎮</t>
    <phoneticPr fontId="1" type="noConversion"/>
  </si>
  <si>
    <t>布袋國中</t>
    <phoneticPr fontId="1" type="noConversion"/>
  </si>
  <si>
    <t>布袋國小</t>
    <phoneticPr fontId="1" type="noConversion"/>
  </si>
  <si>
    <t>景山國小</t>
    <phoneticPr fontId="1" type="noConversion"/>
  </si>
  <si>
    <t>永安國小</t>
    <phoneticPr fontId="1" type="noConversion"/>
  </si>
  <si>
    <t>貴林國小</t>
    <phoneticPr fontId="1" type="noConversion"/>
  </si>
  <si>
    <t>新塭國小</t>
    <phoneticPr fontId="1" type="noConversion"/>
  </si>
  <si>
    <t>新岑國小</t>
    <phoneticPr fontId="1" type="noConversion"/>
  </si>
  <si>
    <t>好美國小</t>
    <phoneticPr fontId="1" type="noConversion"/>
  </si>
  <si>
    <t>布新國小</t>
    <phoneticPr fontId="1" type="noConversion"/>
  </si>
  <si>
    <t>太保市</t>
    <phoneticPr fontId="1" type="noConversion"/>
  </si>
  <si>
    <t>縣府區域</t>
    <phoneticPr fontId="1" type="noConversion"/>
  </si>
  <si>
    <t>永慶高中</t>
    <phoneticPr fontId="1" type="noConversion"/>
  </si>
  <si>
    <t>太保國中</t>
    <phoneticPr fontId="1" type="noConversion"/>
  </si>
  <si>
    <t>太保國小</t>
    <phoneticPr fontId="1" type="noConversion"/>
  </si>
  <si>
    <t>安東國小</t>
    <phoneticPr fontId="1" type="noConversion"/>
  </si>
  <si>
    <t>新埤國小</t>
    <phoneticPr fontId="1" type="noConversion"/>
  </si>
  <si>
    <t>朴子市</t>
    <phoneticPr fontId="1" type="noConversion"/>
  </si>
  <si>
    <t>嘉義縣圖</t>
    <phoneticPr fontId="1" type="noConversion"/>
  </si>
  <si>
    <t>東石高中</t>
    <phoneticPr fontId="1" type="noConversion"/>
  </si>
  <si>
    <t>朴子國中</t>
    <phoneticPr fontId="1" type="noConversion"/>
  </si>
  <si>
    <t>朴子國小</t>
    <phoneticPr fontId="1" type="noConversion"/>
  </si>
  <si>
    <t>大同國小</t>
    <phoneticPr fontId="1" type="noConversion"/>
  </si>
  <si>
    <t>雙溪國小</t>
    <phoneticPr fontId="1" type="noConversion"/>
  </si>
  <si>
    <t>竹村國小</t>
    <phoneticPr fontId="1" type="noConversion"/>
  </si>
  <si>
    <t>松梅國小</t>
    <phoneticPr fontId="1" type="noConversion"/>
  </si>
  <si>
    <t>大鄉國小</t>
    <phoneticPr fontId="1" type="noConversion"/>
  </si>
  <si>
    <t>祥和國小</t>
    <phoneticPr fontId="1" type="noConversion"/>
  </si>
  <si>
    <t>大林國中</t>
    <phoneticPr fontId="1" type="noConversion"/>
  </si>
  <si>
    <t>大林國小</t>
    <phoneticPr fontId="1" type="noConversion"/>
  </si>
  <si>
    <t>三和國小</t>
    <phoneticPr fontId="1" type="noConversion"/>
  </si>
  <si>
    <t>中和國小</t>
    <phoneticPr fontId="1" type="noConversion"/>
  </si>
  <si>
    <t>社團國小</t>
    <phoneticPr fontId="1" type="noConversion"/>
  </si>
  <si>
    <t>平林國小</t>
    <phoneticPr fontId="1" type="noConversion"/>
  </si>
  <si>
    <t>民雄鄉</t>
    <phoneticPr fontId="1" type="noConversion"/>
  </si>
  <si>
    <t>中正大學</t>
    <phoneticPr fontId="1" type="noConversion"/>
  </si>
  <si>
    <t>民雄國中</t>
    <phoneticPr fontId="1" type="noConversion"/>
  </si>
  <si>
    <t>大吉國中</t>
    <phoneticPr fontId="1" type="noConversion"/>
  </si>
  <si>
    <t>民雄國小</t>
    <phoneticPr fontId="1" type="noConversion"/>
  </si>
  <si>
    <t>東榮國小</t>
    <phoneticPr fontId="1" type="noConversion"/>
  </si>
  <si>
    <t>三興國小</t>
    <phoneticPr fontId="1" type="noConversion"/>
  </si>
  <si>
    <t>菁埔國小</t>
    <phoneticPr fontId="1" type="noConversion"/>
  </si>
  <si>
    <t>興中國小</t>
    <phoneticPr fontId="1" type="noConversion"/>
  </si>
  <si>
    <t>秀林國小</t>
    <phoneticPr fontId="1" type="noConversion"/>
  </si>
  <si>
    <t>松山國小</t>
    <phoneticPr fontId="1" type="noConversion"/>
  </si>
  <si>
    <t>大崎國小</t>
    <phoneticPr fontId="1" type="noConversion"/>
  </si>
  <si>
    <t>福樂國小</t>
    <phoneticPr fontId="1" type="noConversion"/>
  </si>
  <si>
    <t>溪口國中</t>
    <phoneticPr fontId="1" type="noConversion"/>
  </si>
  <si>
    <t>溪口國小</t>
    <phoneticPr fontId="1" type="noConversion"/>
  </si>
  <si>
    <t>美林國小</t>
    <phoneticPr fontId="1" type="noConversion"/>
  </si>
  <si>
    <t>柴林國小</t>
    <phoneticPr fontId="1" type="noConversion"/>
  </si>
  <si>
    <t>柳溝國小</t>
    <phoneticPr fontId="1" type="noConversion"/>
  </si>
  <si>
    <t>新港鄉</t>
    <phoneticPr fontId="1" type="noConversion"/>
  </si>
  <si>
    <t>新港國中</t>
    <phoneticPr fontId="1" type="noConversion"/>
  </si>
  <si>
    <t>新港國小</t>
    <phoneticPr fontId="1" type="noConversion"/>
  </si>
  <si>
    <t>文昌國小</t>
    <phoneticPr fontId="1" type="noConversion"/>
  </si>
  <si>
    <t>月眉國小</t>
    <phoneticPr fontId="1" type="noConversion"/>
  </si>
  <si>
    <t>古民國小</t>
    <phoneticPr fontId="1" type="noConversion"/>
  </si>
  <si>
    <t>復興國小</t>
    <phoneticPr fontId="1" type="noConversion"/>
  </si>
  <si>
    <t>安和國小</t>
    <phoneticPr fontId="1" type="noConversion"/>
  </si>
  <si>
    <t>六腳鄉</t>
    <phoneticPr fontId="1" type="noConversion"/>
  </si>
  <si>
    <t>六嘉國中</t>
    <phoneticPr fontId="1" type="noConversion"/>
  </si>
  <si>
    <t>蒜頭國小</t>
    <phoneticPr fontId="1" type="noConversion"/>
  </si>
  <si>
    <t>六腳國小</t>
    <phoneticPr fontId="1" type="noConversion"/>
  </si>
  <si>
    <t>六美國小</t>
    <phoneticPr fontId="1" type="noConversion"/>
  </si>
  <si>
    <t>灣內國小</t>
    <phoneticPr fontId="1" type="noConversion"/>
  </si>
  <si>
    <t>更寮國小</t>
    <phoneticPr fontId="1" type="noConversion"/>
  </si>
  <si>
    <t>北美國小</t>
    <phoneticPr fontId="1" type="noConversion"/>
  </si>
  <si>
    <t>義竹鄉</t>
    <phoneticPr fontId="1" type="noConversion"/>
  </si>
  <si>
    <t>義竹國中</t>
    <phoneticPr fontId="1" type="noConversion"/>
  </si>
  <si>
    <t>義竹國小</t>
    <phoneticPr fontId="1" type="noConversion"/>
  </si>
  <si>
    <t>光榮國小</t>
    <phoneticPr fontId="1" type="noConversion"/>
  </si>
  <si>
    <t>過路國小</t>
    <phoneticPr fontId="1" type="noConversion"/>
  </si>
  <si>
    <t>和順國小</t>
    <phoneticPr fontId="1" type="noConversion"/>
  </si>
  <si>
    <t>南興國小</t>
    <phoneticPr fontId="1" type="noConversion"/>
  </si>
  <si>
    <t>鹿草鄉</t>
    <phoneticPr fontId="1" type="noConversion"/>
  </si>
  <si>
    <t>鹿草國中</t>
    <phoneticPr fontId="1" type="noConversion"/>
  </si>
  <si>
    <t>鹿草國小</t>
    <phoneticPr fontId="1" type="noConversion"/>
  </si>
  <si>
    <t>重寮國小</t>
    <phoneticPr fontId="1" type="noConversion"/>
  </si>
  <si>
    <t>下潭國小</t>
    <phoneticPr fontId="1" type="noConversion"/>
  </si>
  <si>
    <t>竹園國小</t>
    <phoneticPr fontId="1" type="noConversion"/>
  </si>
  <si>
    <t>後塘國小</t>
    <phoneticPr fontId="1" type="noConversion"/>
  </si>
  <si>
    <t>水上鄉</t>
    <phoneticPr fontId="1" type="noConversion"/>
  </si>
  <si>
    <t>水上國中</t>
    <phoneticPr fontId="1" type="noConversion"/>
  </si>
  <si>
    <t>忠和國中</t>
    <phoneticPr fontId="1" type="noConversion"/>
  </si>
  <si>
    <t>水上國小</t>
    <phoneticPr fontId="1" type="noConversion"/>
  </si>
  <si>
    <t>大崙國小</t>
    <phoneticPr fontId="1" type="noConversion"/>
  </si>
  <si>
    <t>柳林國小</t>
    <phoneticPr fontId="1" type="noConversion"/>
  </si>
  <si>
    <t>忠和國小</t>
    <phoneticPr fontId="1" type="noConversion"/>
  </si>
  <si>
    <t>義興國小</t>
    <phoneticPr fontId="1" type="noConversion"/>
  </si>
  <si>
    <t>成功國小</t>
    <phoneticPr fontId="1" type="noConversion"/>
  </si>
  <si>
    <t>北回國小</t>
    <phoneticPr fontId="1" type="noConversion"/>
  </si>
  <si>
    <t>南靖國小</t>
    <phoneticPr fontId="1" type="noConversion"/>
  </si>
  <si>
    <t>中埔鄉</t>
    <phoneticPr fontId="1" type="noConversion"/>
  </si>
  <si>
    <t>中埔國中</t>
    <phoneticPr fontId="1" type="noConversion"/>
  </si>
  <si>
    <t>中埔國小</t>
    <phoneticPr fontId="1" type="noConversion"/>
  </si>
  <si>
    <t>大有國小</t>
    <phoneticPr fontId="1" type="noConversion"/>
  </si>
  <si>
    <t>中山國小</t>
    <phoneticPr fontId="1" type="noConversion"/>
  </si>
  <si>
    <t>頂六國小</t>
    <phoneticPr fontId="1" type="noConversion"/>
  </si>
  <si>
    <t>和睦國小</t>
    <phoneticPr fontId="1" type="noConversion"/>
  </si>
  <si>
    <t>同仁國小</t>
    <phoneticPr fontId="1" type="noConversion"/>
  </si>
  <si>
    <t>沄水國小</t>
    <phoneticPr fontId="1" type="noConversion"/>
  </si>
  <si>
    <t>社口國小</t>
    <phoneticPr fontId="1" type="noConversion"/>
  </si>
  <si>
    <t>和興國小</t>
    <phoneticPr fontId="1" type="noConversion"/>
  </si>
  <si>
    <t>竹崎鄉</t>
    <phoneticPr fontId="1" type="noConversion"/>
  </si>
  <si>
    <t>竹崎高中</t>
    <phoneticPr fontId="1" type="noConversion"/>
  </si>
  <si>
    <t>昇平國中</t>
    <phoneticPr fontId="1" type="noConversion"/>
  </si>
  <si>
    <t>竹崎國小</t>
    <phoneticPr fontId="1" type="noConversion"/>
  </si>
  <si>
    <t>龍山國小</t>
    <phoneticPr fontId="1" type="noConversion"/>
  </si>
  <si>
    <t>鹿滿國小</t>
    <phoneticPr fontId="1" type="noConversion"/>
  </si>
  <si>
    <t>圓崇國小</t>
    <phoneticPr fontId="1" type="noConversion"/>
  </si>
  <si>
    <t>內埔國小</t>
    <phoneticPr fontId="1" type="noConversion"/>
  </si>
  <si>
    <t>桃源國小</t>
    <phoneticPr fontId="1" type="noConversion"/>
  </si>
  <si>
    <t>中興國小</t>
    <phoneticPr fontId="1" type="noConversion"/>
  </si>
  <si>
    <t>光華國小</t>
    <phoneticPr fontId="1" type="noConversion"/>
  </si>
  <si>
    <t>義仁國小</t>
    <phoneticPr fontId="1" type="noConversion"/>
  </si>
  <si>
    <t>沙坑國小</t>
    <phoneticPr fontId="1" type="noConversion"/>
  </si>
  <si>
    <t>梅山鄉</t>
    <phoneticPr fontId="1" type="noConversion"/>
  </si>
  <si>
    <t>梅山國中</t>
    <phoneticPr fontId="1" type="noConversion"/>
  </si>
  <si>
    <t>梅山國小</t>
    <phoneticPr fontId="1" type="noConversion"/>
  </si>
  <si>
    <t>梅圳國小</t>
    <phoneticPr fontId="1" type="noConversion"/>
  </si>
  <si>
    <t>太平國小</t>
    <phoneticPr fontId="1" type="noConversion"/>
  </si>
  <si>
    <t>太興國小</t>
    <phoneticPr fontId="1" type="noConversion"/>
  </si>
  <si>
    <t>瑞里國小</t>
    <phoneticPr fontId="1" type="noConversion"/>
  </si>
  <si>
    <t>大南國小</t>
    <phoneticPr fontId="1" type="noConversion"/>
  </si>
  <si>
    <t>瑞峰國小</t>
    <phoneticPr fontId="1" type="noConversion"/>
  </si>
  <si>
    <t>太和國小</t>
    <phoneticPr fontId="1" type="noConversion"/>
  </si>
  <si>
    <t>仁和國小</t>
    <phoneticPr fontId="1" type="noConversion"/>
  </si>
  <si>
    <t>梅北國小</t>
    <phoneticPr fontId="1" type="noConversion"/>
  </si>
  <si>
    <t>番路鄉</t>
    <phoneticPr fontId="1" type="noConversion"/>
  </si>
  <si>
    <t>民和國中</t>
    <phoneticPr fontId="1" type="noConversion"/>
  </si>
  <si>
    <t>民和國小</t>
    <phoneticPr fontId="1" type="noConversion"/>
  </si>
  <si>
    <t>內甕國小</t>
    <phoneticPr fontId="1" type="noConversion"/>
  </si>
  <si>
    <t>黎明國小</t>
    <phoneticPr fontId="1" type="noConversion"/>
  </si>
  <si>
    <t>大湖國小</t>
    <phoneticPr fontId="1" type="noConversion"/>
  </si>
  <si>
    <t>隙頂國小</t>
    <phoneticPr fontId="1" type="noConversion"/>
  </si>
  <si>
    <t>大埔國中小</t>
    <phoneticPr fontId="1" type="noConversion"/>
  </si>
  <si>
    <t>阿里山國中小</t>
    <phoneticPr fontId="1" type="noConversion"/>
  </si>
  <si>
    <t>達邦國小</t>
    <phoneticPr fontId="1" type="noConversion"/>
  </si>
  <si>
    <t>十字國小</t>
    <phoneticPr fontId="1" type="noConversion"/>
  </si>
  <si>
    <t>來吉國小</t>
    <phoneticPr fontId="1" type="noConversion"/>
  </si>
  <si>
    <t>豐山實驗學校</t>
    <phoneticPr fontId="1" type="noConversion"/>
  </si>
  <si>
    <t>山美國小</t>
    <phoneticPr fontId="1" type="noConversion"/>
  </si>
  <si>
    <t>新美國小</t>
    <phoneticPr fontId="1" type="noConversion"/>
  </si>
  <si>
    <t>香林國小</t>
    <phoneticPr fontId="1" type="noConversion"/>
  </si>
  <si>
    <t>茶山國小</t>
    <phoneticPr fontId="1" type="noConversion"/>
  </si>
  <si>
    <t>大埔、阿里山鄉</t>
    <phoneticPr fontId="1" type="noConversion"/>
  </si>
  <si>
    <t>大林鎮、溪口鄉</t>
    <phoneticPr fontId="1" type="noConversion"/>
  </si>
  <si>
    <t>以公里數計價每公里3元</t>
    <phoneticPr fontId="1" type="noConversion"/>
  </si>
  <si>
    <t>地點</t>
    <phoneticPr fontId="1" type="noConversion"/>
  </si>
  <si>
    <t>公里數</t>
    <phoneticPr fontId="1" type="noConversion"/>
  </si>
  <si>
    <t>嘉義市</t>
    <phoneticPr fontId="1" type="noConversion"/>
  </si>
  <si>
    <t>嘉義高中</t>
    <phoneticPr fontId="1" type="noConversion"/>
  </si>
  <si>
    <t>嘉義女中</t>
    <phoneticPr fontId="1" type="noConversion"/>
  </si>
  <si>
    <t>高鐵嘉義</t>
    <phoneticPr fontId="1" type="noConversion"/>
  </si>
  <si>
    <t>中林國小</t>
    <phoneticPr fontId="1" type="noConversion"/>
  </si>
  <si>
    <t>一、 員工出差，其交通費依規定由服務機關所在地起算，但應依實際乘坐情形核實報支。（例如教職員家住縣府附近者，如出差至縣府，未再返回本校上班，則不宜再報支縣府至本校之交通費，如家住台南者，即可報支縣府至本校間之交通費。）</t>
    <phoneticPr fontId="1" type="noConversion"/>
  </si>
  <si>
    <t>五、 如有未盡事宜，依據嘉義縣政府暨所屬各機關學校員工國內出差旅費報支要點及嘉義縣政府暨所屬各機關學校員工國內出差旅費報支要點補充規定。</t>
    <phoneticPr fontId="1" type="noConversion"/>
  </si>
  <si>
    <t>交通費報支說明</t>
    <phoneticPr fontId="1" type="noConversion"/>
  </si>
  <si>
    <t>表藝中心</t>
    <phoneticPr fontId="1" type="noConversion"/>
  </si>
  <si>
    <t>特教學校</t>
    <phoneticPr fontId="1" type="noConversion"/>
  </si>
  <si>
    <t>雲科大</t>
    <phoneticPr fontId="1" type="noConversion"/>
  </si>
  <si>
    <t>吳鳳科大</t>
    <phoneticPr fontId="1" type="noConversion"/>
  </si>
  <si>
    <t>嘉義縣立嘉新國民中學</t>
    <phoneticPr fontId="1" type="noConversion"/>
  </si>
  <si>
    <t>自112年1月1日起適用</t>
    <phoneticPr fontId="1" type="noConversion"/>
  </si>
  <si>
    <t>過溝國中</t>
    <phoneticPr fontId="1" type="noConversion"/>
  </si>
  <si>
    <t xml:space="preserve">單程金額
</t>
    <phoneticPr fontId="1" type="noConversion"/>
  </si>
  <si>
    <t>長庚大學</t>
    <phoneticPr fontId="1" type="noConversion"/>
  </si>
  <si>
    <t>新港藝高</t>
    <phoneticPr fontId="1" type="noConversion"/>
  </si>
  <si>
    <t>南華大學</t>
    <phoneticPr fontId="1" type="noConversion"/>
  </si>
  <si>
    <t>萬能工商</t>
    <phoneticPr fontId="1" type="noConversion"/>
  </si>
  <si>
    <t>北港農工</t>
    <phoneticPr fontId="1" type="noConversion"/>
  </si>
  <si>
    <t>北港高中</t>
    <phoneticPr fontId="1" type="noConversion"/>
  </si>
  <si>
    <t>雲林</t>
    <phoneticPr fontId="1" type="noConversion"/>
  </si>
  <si>
    <t>梅景</t>
    <phoneticPr fontId="1" type="noConversion"/>
  </si>
  <si>
    <t>助民</t>
    <phoneticPr fontId="1" type="noConversion"/>
  </si>
  <si>
    <t>太保公所</t>
    <phoneticPr fontId="1" type="noConversion"/>
  </si>
  <si>
    <t>太保農會</t>
    <phoneticPr fontId="1" type="noConversion"/>
  </si>
  <si>
    <t>嘉大民雄</t>
    <phoneticPr fontId="1" type="noConversion"/>
  </si>
  <si>
    <t>協同中學</t>
    <phoneticPr fontId="1" type="noConversion"/>
  </si>
  <si>
    <t>協志工商</t>
    <phoneticPr fontId="1" type="noConversion"/>
  </si>
  <si>
    <t>崇仁護專</t>
    <phoneticPr fontId="1" type="noConversion"/>
  </si>
  <si>
    <t>四、 員工出差利用自用汽（機）車為交通工具，其交通費得按同路段公民營客運汽車最高等級之票價報，如無相同路段公民營客運汽車票價可資比照，得依實際里程數以每公里 3 元標準計算報支交通費（過路費、停車費不得報支；如發生事故，亦不得報支公款修理），如未超過5公里不計，超過5公里未超過10公里(含10公里)，以25元(單程)為報支金額，旅費應按出差必經之順路計算之，以最直接、省時及最節省方式為之 並不得以現有客運班車繞道之方式計算里程。</t>
    <phoneticPr fontId="1" type="noConversion"/>
  </si>
  <si>
    <t>三、性質屬於訓練進修之各項研習會、座談會、研討會、 觀摩會、說明會等，僅補助去程及回程交通費(連續多日之研習，只能報第一天去程及最後一天回程之交通費)。</t>
    <phoneticPr fontId="1" type="noConversion"/>
  </si>
  <si>
    <t xml:space="preserve">二、因報支差旅費所取得普通收據或統一發票，應記明買受人學校名稱或統一編號，非出差人姓名。 </t>
    <phoneticPr fontId="1" type="noConversion"/>
  </si>
  <si>
    <t>東石國中</t>
    <phoneticPr fontId="1" type="noConversion"/>
  </si>
  <si>
    <t>嘉義高工</t>
    <phoneticPr fontId="1" type="noConversion"/>
  </si>
  <si>
    <t>過溝國小</t>
    <phoneticPr fontId="1" type="noConversion"/>
  </si>
  <si>
    <t>縣體育館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</si>
</sst>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標楷體"/>
      <family val="4"/>
      <charset val="136"/>
    </font>
    <font>
      <sz val="12"/>
      <color theme="1"/>
      <name val="標楷體"/>
      <family val="4"/>
      <charset val="136"/>
    </font>
    <font>
      <b/>
      <sz val="14"/>
      <color theme="1"/>
      <name val="標楷體"/>
      <family val="4"/>
      <charset val="136"/>
    </font>
    <font>
      <sz val="11"/>
      <color theme="1"/>
      <name val="標楷體"/>
      <family val="4"/>
      <charset val="136"/>
    </font>
    <font>
      <sz val="10"/>
      <color theme="1"/>
      <name val="標楷體"/>
      <family val="4"/>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1" xfId="0" applyFont="1" applyFill="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2" xfId="0" applyFont="1" applyFill="1" applyBorder="1">
      <alignment vertical="center"/>
    </xf>
    <xf numFmtId="0" fontId="5" fillId="0" borderId="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5" fillId="0" borderId="7" xfId="0" applyFont="1" applyBorder="1" applyAlignment="1">
      <alignment horizontal="center" vertical="center"/>
    </xf>
    <xf numFmtId="0" fontId="3" fillId="0" borderId="14" xfId="0" applyFont="1" applyBorder="1">
      <alignment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vertical="center" wrapText="1"/>
    </xf>
    <xf numFmtId="0" fontId="2" fillId="0" borderId="10" xfId="0" applyFont="1" applyBorder="1" applyAlignment="1">
      <alignment horizontal="center" vertical="center"/>
    </xf>
    <xf numFmtId="0" fontId="6" fillId="0" borderId="7"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9"/>
  <sheetViews>
    <sheetView topLeftCell="A5" zoomScaleNormal="100" workbookViewId="0">
      <selection activeCell="A8" sqref="A8:XFD79"/>
    </sheetView>
  </sheetViews>
  <sheetFormatPr defaultColWidth="8.88671875" defaultRowHeight="16.2" x14ac:dyDescent="0.3"/>
  <cols>
    <col min="1" max="1" width="10.44140625" style="1" bestFit="1" customWidth="1"/>
    <col min="2" max="2" width="8.21875" style="1" bestFit="1" customWidth="1"/>
    <col min="3" max="3" width="10.5546875" style="1" bestFit="1" customWidth="1"/>
    <col min="4" max="4" width="10.44140625" style="1" bestFit="1" customWidth="1"/>
    <col min="5" max="5" width="8.21875" style="1" bestFit="1" customWidth="1"/>
    <col min="6" max="6" width="10.5546875" style="1" bestFit="1" customWidth="1"/>
    <col min="7" max="7" width="9" style="1" customWidth="1"/>
    <col min="8" max="8" width="8.21875" style="1" bestFit="1" customWidth="1"/>
    <col min="9" max="9" width="10.5546875" style="1" bestFit="1" customWidth="1"/>
    <col min="10" max="10" width="8.88671875" style="1"/>
    <col min="11" max="11" width="15.33203125" style="1" bestFit="1" customWidth="1"/>
    <col min="12" max="16384" width="8.88671875" style="1"/>
  </cols>
  <sheetData>
    <row r="1" spans="1:9" ht="19.8" x14ac:dyDescent="0.3">
      <c r="A1" s="17" t="s">
        <v>174</v>
      </c>
      <c r="B1" s="17"/>
      <c r="C1" s="17"/>
      <c r="D1" s="17"/>
      <c r="E1" s="17"/>
      <c r="F1" s="17"/>
      <c r="G1" s="17"/>
      <c r="H1" s="17"/>
      <c r="I1" s="17"/>
    </row>
    <row r="2" spans="1:9" x14ac:dyDescent="0.3">
      <c r="A2" s="18" t="s">
        <v>169</v>
      </c>
      <c r="B2" s="18"/>
      <c r="C2" s="18"/>
      <c r="D2" s="18"/>
      <c r="E2" s="18"/>
      <c r="F2" s="18"/>
      <c r="G2" s="18"/>
      <c r="H2" s="18"/>
      <c r="I2" s="18"/>
    </row>
    <row r="3" spans="1:9" ht="60.6" customHeight="1" x14ac:dyDescent="0.3">
      <c r="A3" s="25" t="s">
        <v>167</v>
      </c>
      <c r="B3" s="25"/>
      <c r="C3" s="25"/>
      <c r="D3" s="25"/>
      <c r="E3" s="25"/>
      <c r="F3" s="25"/>
      <c r="G3" s="25"/>
      <c r="H3" s="25"/>
      <c r="I3" s="25"/>
    </row>
    <row r="4" spans="1:9" ht="34.799999999999997" customHeight="1" x14ac:dyDescent="0.3">
      <c r="A4" s="25" t="s">
        <v>195</v>
      </c>
      <c r="B4" s="25"/>
      <c r="C4" s="25"/>
      <c r="D4" s="25"/>
      <c r="E4" s="25"/>
      <c r="F4" s="25"/>
      <c r="G4" s="25"/>
      <c r="H4" s="25"/>
      <c r="I4" s="25"/>
    </row>
    <row r="5" spans="1:9" ht="31.95" customHeight="1" x14ac:dyDescent="0.3">
      <c r="A5" s="25" t="s">
        <v>194</v>
      </c>
      <c r="B5" s="25"/>
      <c r="C5" s="25"/>
      <c r="D5" s="25"/>
      <c r="E5" s="25"/>
      <c r="F5" s="25"/>
      <c r="G5" s="25"/>
      <c r="H5" s="25"/>
      <c r="I5" s="25"/>
    </row>
    <row r="6" spans="1:9" ht="101.4" customHeight="1" x14ac:dyDescent="0.3">
      <c r="A6" s="25" t="s">
        <v>193</v>
      </c>
      <c r="B6" s="25"/>
      <c r="C6" s="25"/>
      <c r="D6" s="25"/>
      <c r="E6" s="25"/>
      <c r="F6" s="25"/>
      <c r="G6" s="25"/>
      <c r="H6" s="25"/>
      <c r="I6" s="25"/>
    </row>
    <row r="7" spans="1:9" ht="40.950000000000003" customHeight="1" x14ac:dyDescent="0.3">
      <c r="A7" s="25" t="s">
        <v>168</v>
      </c>
      <c r="B7" s="25"/>
      <c r="C7" s="25"/>
      <c r="D7" s="25"/>
      <c r="E7" s="25"/>
      <c r="F7" s="25"/>
      <c r="G7" s="25"/>
      <c r="H7" s="25"/>
      <c r="I7" s="25"/>
    </row>
    <row r="8" spans="1:9" x14ac:dyDescent="0.3">
      <c r="A8" s="18" t="s">
        <v>2</v>
      </c>
      <c r="B8" s="18"/>
      <c r="C8" s="18"/>
      <c r="D8" s="18"/>
      <c r="E8" s="18"/>
      <c r="F8" s="18"/>
      <c r="G8" s="18"/>
      <c r="H8" s="18"/>
      <c r="I8" s="18"/>
    </row>
    <row r="9" spans="1:9" x14ac:dyDescent="0.3">
      <c r="A9" s="19" t="s">
        <v>159</v>
      </c>
      <c r="B9" s="19"/>
      <c r="C9" s="19"/>
      <c r="D9" s="19"/>
      <c r="E9" s="19"/>
      <c r="F9" s="19"/>
      <c r="G9" s="19"/>
      <c r="H9" s="19"/>
      <c r="I9" s="19"/>
    </row>
    <row r="10" spans="1:9" ht="16.8" thickBot="1" x14ac:dyDescent="0.35">
      <c r="A10" s="26" t="s">
        <v>175</v>
      </c>
      <c r="B10" s="26"/>
      <c r="C10" s="26"/>
      <c r="D10" s="26"/>
      <c r="E10" s="26"/>
      <c r="F10" s="26"/>
      <c r="G10" s="26"/>
      <c r="H10" s="26"/>
      <c r="I10" s="26"/>
    </row>
    <row r="11" spans="1:9" x14ac:dyDescent="0.3">
      <c r="A11" s="22" t="s">
        <v>0</v>
      </c>
      <c r="B11" s="23"/>
      <c r="C11" s="23"/>
      <c r="D11" s="23" t="s">
        <v>11</v>
      </c>
      <c r="E11" s="23"/>
      <c r="F11" s="23"/>
      <c r="G11" s="23" t="s">
        <v>21</v>
      </c>
      <c r="H11" s="23"/>
      <c r="I11" s="24"/>
    </row>
    <row r="12" spans="1:9" ht="18" customHeight="1" x14ac:dyDescent="0.3">
      <c r="A12" s="2" t="s">
        <v>160</v>
      </c>
      <c r="B12" s="3" t="s">
        <v>161</v>
      </c>
      <c r="C12" s="11" t="s">
        <v>177</v>
      </c>
      <c r="D12" s="3" t="s">
        <v>160</v>
      </c>
      <c r="E12" s="3" t="s">
        <v>161</v>
      </c>
      <c r="F12" s="11" t="s">
        <v>177</v>
      </c>
      <c r="G12" s="3" t="s">
        <v>160</v>
      </c>
      <c r="H12" s="3" t="s">
        <v>161</v>
      </c>
      <c r="I12" s="14" t="s">
        <v>177</v>
      </c>
    </row>
    <row r="13" spans="1:9" x14ac:dyDescent="0.3">
      <c r="A13" s="2" t="s">
        <v>1</v>
      </c>
      <c r="B13" s="3">
        <v>30.1</v>
      </c>
      <c r="C13" s="3">
        <f t="shared" ref="C13:C22" si="0">IF(B13&gt;10,ROUND(B13*3,0),25)</f>
        <v>90</v>
      </c>
      <c r="D13" s="3" t="s">
        <v>12</v>
      </c>
      <c r="E13" s="3">
        <v>38.5</v>
      </c>
      <c r="F13" s="3">
        <f t="shared" ref="F13:F22" si="1">IF(E13&gt;10,ROUND(E13*3,0),25)</f>
        <v>116</v>
      </c>
      <c r="G13" s="3" t="s">
        <v>22</v>
      </c>
      <c r="H13" s="3">
        <v>12</v>
      </c>
      <c r="I13" s="4">
        <f t="shared" ref="I13:I21" si="2">IF(H13&gt;10,ROUND(H13*3,0),25)</f>
        <v>36</v>
      </c>
    </row>
    <row r="14" spans="1:9" x14ac:dyDescent="0.3">
      <c r="A14" s="2" t="s">
        <v>176</v>
      </c>
      <c r="B14" s="3">
        <v>30.3</v>
      </c>
      <c r="C14" s="3">
        <f t="shared" ref="C14" si="3">IF(B14&gt;10,ROUND(B14*3,0),25)</f>
        <v>91</v>
      </c>
      <c r="D14" s="3" t="s">
        <v>13</v>
      </c>
      <c r="E14" s="3">
        <v>35.6</v>
      </c>
      <c r="F14" s="3">
        <f t="shared" si="1"/>
        <v>107</v>
      </c>
      <c r="G14" s="3" t="s">
        <v>187</v>
      </c>
      <c r="H14" s="3">
        <v>8.3000000000000007</v>
      </c>
      <c r="I14" s="4">
        <f t="shared" ref="I14:I15" si="4">IF(H14&gt;10,ROUND(H14*3,0),25)</f>
        <v>25</v>
      </c>
    </row>
    <row r="15" spans="1:9" x14ac:dyDescent="0.3">
      <c r="A15" s="2" t="s">
        <v>3</v>
      </c>
      <c r="B15" s="3">
        <v>30.4</v>
      </c>
      <c r="C15" s="3">
        <f t="shared" si="0"/>
        <v>91</v>
      </c>
      <c r="D15" s="3" t="s">
        <v>14</v>
      </c>
      <c r="E15" s="3">
        <v>31</v>
      </c>
      <c r="F15" s="3">
        <f t="shared" si="1"/>
        <v>93</v>
      </c>
      <c r="G15" s="3" t="s">
        <v>188</v>
      </c>
      <c r="H15" s="3">
        <v>8.3000000000000007</v>
      </c>
      <c r="I15" s="4">
        <f t="shared" si="4"/>
        <v>25</v>
      </c>
    </row>
    <row r="16" spans="1:9" x14ac:dyDescent="0.3">
      <c r="A16" s="2" t="s">
        <v>4</v>
      </c>
      <c r="B16" s="3">
        <v>31.7</v>
      </c>
      <c r="C16" s="3">
        <f t="shared" si="0"/>
        <v>95</v>
      </c>
      <c r="D16" s="3" t="s">
        <v>15</v>
      </c>
      <c r="E16" s="3">
        <v>33</v>
      </c>
      <c r="F16" s="3">
        <f t="shared" si="1"/>
        <v>99</v>
      </c>
      <c r="G16" s="3" t="s">
        <v>165</v>
      </c>
      <c r="H16" s="3">
        <v>8.6999999999999993</v>
      </c>
      <c r="I16" s="4">
        <f t="shared" si="2"/>
        <v>25</v>
      </c>
    </row>
    <row r="17" spans="1:9" x14ac:dyDescent="0.3">
      <c r="A17" s="2" t="s">
        <v>5</v>
      </c>
      <c r="B17" s="3">
        <v>29.8</v>
      </c>
      <c r="C17" s="3">
        <f t="shared" si="0"/>
        <v>89</v>
      </c>
      <c r="D17" s="3" t="s">
        <v>198</v>
      </c>
      <c r="E17" s="3">
        <v>27.6</v>
      </c>
      <c r="F17" s="3">
        <f t="shared" ref="F17" si="5">IF(E17&gt;10,ROUND(E17*3,0),25)</f>
        <v>83</v>
      </c>
      <c r="G17" s="3" t="s">
        <v>23</v>
      </c>
      <c r="H17" s="3">
        <v>11.2</v>
      </c>
      <c r="I17" s="4">
        <f t="shared" si="2"/>
        <v>34</v>
      </c>
    </row>
    <row r="18" spans="1:9" x14ac:dyDescent="0.3">
      <c r="A18" s="2" t="s">
        <v>6</v>
      </c>
      <c r="B18" s="3">
        <v>31</v>
      </c>
      <c r="C18" s="3">
        <f t="shared" si="0"/>
        <v>93</v>
      </c>
      <c r="D18" s="3" t="s">
        <v>16</v>
      </c>
      <c r="E18" s="3">
        <v>26.4</v>
      </c>
      <c r="F18" s="3">
        <f t="shared" si="1"/>
        <v>79</v>
      </c>
      <c r="G18" s="3" t="s">
        <v>24</v>
      </c>
      <c r="H18" s="3">
        <v>9</v>
      </c>
      <c r="I18" s="4">
        <f t="shared" si="2"/>
        <v>25</v>
      </c>
    </row>
    <row r="19" spans="1:9" x14ac:dyDescent="0.3">
      <c r="A19" s="2" t="s">
        <v>7</v>
      </c>
      <c r="B19" s="3">
        <v>30.2</v>
      </c>
      <c r="C19" s="3">
        <f t="shared" si="0"/>
        <v>91</v>
      </c>
      <c r="D19" s="3" t="s">
        <v>17</v>
      </c>
      <c r="E19" s="3">
        <v>43.9</v>
      </c>
      <c r="F19" s="3">
        <f t="shared" si="1"/>
        <v>132</v>
      </c>
      <c r="G19" s="3" t="s">
        <v>25</v>
      </c>
      <c r="H19" s="3">
        <v>8.9</v>
      </c>
      <c r="I19" s="4">
        <f t="shared" si="2"/>
        <v>25</v>
      </c>
    </row>
    <row r="20" spans="1:9" x14ac:dyDescent="0.3">
      <c r="A20" s="2" t="s">
        <v>10</v>
      </c>
      <c r="B20" s="3">
        <v>26.3</v>
      </c>
      <c r="C20" s="3">
        <f t="shared" si="0"/>
        <v>79</v>
      </c>
      <c r="D20" s="3" t="s">
        <v>18</v>
      </c>
      <c r="E20" s="3">
        <v>40.1</v>
      </c>
      <c r="F20" s="3">
        <f t="shared" si="1"/>
        <v>120</v>
      </c>
      <c r="G20" s="3" t="s">
        <v>26</v>
      </c>
      <c r="H20" s="3">
        <v>10.5</v>
      </c>
      <c r="I20" s="4">
        <f t="shared" si="2"/>
        <v>32</v>
      </c>
    </row>
    <row r="21" spans="1:9" x14ac:dyDescent="0.3">
      <c r="A21" s="2" t="s">
        <v>8</v>
      </c>
      <c r="B21" s="3">
        <v>30.4</v>
      </c>
      <c r="C21" s="3">
        <f t="shared" si="0"/>
        <v>91</v>
      </c>
      <c r="D21" s="3" t="s">
        <v>19</v>
      </c>
      <c r="E21" s="3">
        <v>47.5</v>
      </c>
      <c r="F21" s="3">
        <f t="shared" si="1"/>
        <v>143</v>
      </c>
      <c r="G21" s="3" t="s">
        <v>27</v>
      </c>
      <c r="H21" s="3">
        <v>5.7</v>
      </c>
      <c r="I21" s="4">
        <f t="shared" si="2"/>
        <v>25</v>
      </c>
    </row>
    <row r="22" spans="1:9" x14ac:dyDescent="0.3">
      <c r="A22" s="2" t="s">
        <v>9</v>
      </c>
      <c r="B22" s="3">
        <v>31.9</v>
      </c>
      <c r="C22" s="3">
        <f t="shared" si="0"/>
        <v>96</v>
      </c>
      <c r="D22" s="3" t="s">
        <v>20</v>
      </c>
      <c r="E22" s="3">
        <v>37</v>
      </c>
      <c r="F22" s="3">
        <f t="shared" si="1"/>
        <v>111</v>
      </c>
      <c r="G22" s="16" t="s">
        <v>45</v>
      </c>
      <c r="H22" s="16"/>
      <c r="I22" s="20"/>
    </row>
    <row r="23" spans="1:9" x14ac:dyDescent="0.3">
      <c r="A23" s="21" t="s">
        <v>28</v>
      </c>
      <c r="B23" s="16"/>
      <c r="C23" s="16"/>
      <c r="D23" s="16" t="s">
        <v>158</v>
      </c>
      <c r="E23" s="16"/>
      <c r="F23" s="16"/>
      <c r="G23" s="3" t="s">
        <v>160</v>
      </c>
      <c r="H23" s="3" t="s">
        <v>161</v>
      </c>
      <c r="I23" s="14" t="s">
        <v>177</v>
      </c>
    </row>
    <row r="24" spans="1:9" x14ac:dyDescent="0.3">
      <c r="A24" s="2" t="s">
        <v>160</v>
      </c>
      <c r="B24" s="3" t="s">
        <v>161</v>
      </c>
      <c r="C24" s="11" t="s">
        <v>177</v>
      </c>
      <c r="D24" s="3" t="s">
        <v>160</v>
      </c>
      <c r="E24" s="3" t="s">
        <v>161</v>
      </c>
      <c r="F24" s="11" t="s">
        <v>177</v>
      </c>
      <c r="G24" s="3" t="s">
        <v>170</v>
      </c>
      <c r="H24" s="3">
        <v>11.3</v>
      </c>
      <c r="I24" s="4">
        <f t="shared" ref="I24:I40" si="6">IF(H24&gt;10,ROUND(H24*3,0),25)</f>
        <v>34</v>
      </c>
    </row>
    <row r="25" spans="1:9" x14ac:dyDescent="0.3">
      <c r="A25" s="2" t="s">
        <v>29</v>
      </c>
      <c r="B25" s="3">
        <v>15.7</v>
      </c>
      <c r="C25" s="3">
        <f>IF(B25&gt;10,ROUND(B25*3,0),25)</f>
        <v>47</v>
      </c>
      <c r="D25" s="3" t="s">
        <v>180</v>
      </c>
      <c r="E25" s="3">
        <v>18.7</v>
      </c>
      <c r="F25" s="3">
        <f t="shared" ref="F25:F36" si="7">IF(E25&gt;10,ROUND(E25*3,0),25)</f>
        <v>56</v>
      </c>
      <c r="G25" s="3" t="s">
        <v>46</v>
      </c>
      <c r="H25" s="3">
        <v>17</v>
      </c>
      <c r="I25" s="4">
        <f t="shared" si="6"/>
        <v>51</v>
      </c>
    </row>
    <row r="26" spans="1:9" x14ac:dyDescent="0.3">
      <c r="A26" s="2" t="s">
        <v>178</v>
      </c>
      <c r="B26" s="3">
        <v>12.1</v>
      </c>
      <c r="C26" s="3">
        <f>IF(B26&gt;10,ROUND(B26*3,0),25)</f>
        <v>36</v>
      </c>
      <c r="D26" s="3" t="s">
        <v>39</v>
      </c>
      <c r="E26" s="3">
        <v>17.899999999999999</v>
      </c>
      <c r="F26" s="3">
        <f t="shared" ref="F26" si="8">IF(E26&gt;10,ROUND(E26*3,0),25)</f>
        <v>54</v>
      </c>
      <c r="G26" s="3" t="s">
        <v>173</v>
      </c>
      <c r="H26" s="3">
        <v>12.6</v>
      </c>
      <c r="I26" s="4">
        <f t="shared" si="6"/>
        <v>38</v>
      </c>
    </row>
    <row r="27" spans="1:9" x14ac:dyDescent="0.3">
      <c r="A27" s="2" t="s">
        <v>30</v>
      </c>
      <c r="B27" s="3">
        <v>16.100000000000001</v>
      </c>
      <c r="C27" s="3">
        <f>IF(B27&gt;10,ROUND(B27*3,0),25)</f>
        <v>48</v>
      </c>
      <c r="D27" s="3" t="s">
        <v>40</v>
      </c>
      <c r="E27" s="3">
        <v>17.3</v>
      </c>
      <c r="F27" s="3">
        <f t="shared" si="7"/>
        <v>52</v>
      </c>
      <c r="G27" s="3" t="s">
        <v>189</v>
      </c>
      <c r="H27" s="3">
        <v>10.6</v>
      </c>
      <c r="I27" s="4">
        <f t="shared" ref="I27:I29" si="9">IF(H27&gt;10,ROUND(H27*3,0),25)</f>
        <v>32</v>
      </c>
    </row>
    <row r="28" spans="1:9" x14ac:dyDescent="0.3">
      <c r="A28" s="2" t="s">
        <v>196</v>
      </c>
      <c r="B28" s="3">
        <v>15.9</v>
      </c>
      <c r="C28" s="3">
        <f>IF(B28&gt;10,ROUND(B28*3,0),25)</f>
        <v>48</v>
      </c>
      <c r="D28" s="3" t="s">
        <v>41</v>
      </c>
      <c r="E28" s="3">
        <v>20.6</v>
      </c>
      <c r="F28" s="3">
        <f t="shared" si="7"/>
        <v>62</v>
      </c>
      <c r="G28" s="3" t="s">
        <v>190</v>
      </c>
      <c r="H28" s="3">
        <v>12.7</v>
      </c>
      <c r="I28" s="4">
        <f t="shared" si="9"/>
        <v>38</v>
      </c>
    </row>
    <row r="29" spans="1:9" x14ac:dyDescent="0.3">
      <c r="A29" s="2" t="s">
        <v>199</v>
      </c>
      <c r="B29" s="3">
        <v>17.2</v>
      </c>
      <c r="C29" s="3">
        <f t="shared" ref="C29" si="10">IF(B29&gt;10,ROUND(B29*3,0),25)</f>
        <v>52</v>
      </c>
      <c r="D29" s="3" t="s">
        <v>166</v>
      </c>
      <c r="E29" s="3">
        <v>18.100000000000001</v>
      </c>
      <c r="F29" s="3">
        <f t="shared" si="7"/>
        <v>54</v>
      </c>
      <c r="G29" s="3" t="s">
        <v>191</v>
      </c>
      <c r="H29" s="3">
        <v>11.6</v>
      </c>
      <c r="I29" s="4">
        <f t="shared" si="9"/>
        <v>35</v>
      </c>
    </row>
    <row r="30" spans="1:9" x14ac:dyDescent="0.3">
      <c r="A30" s="2" t="s">
        <v>31</v>
      </c>
      <c r="B30" s="3">
        <v>19.5</v>
      </c>
      <c r="C30" s="3">
        <f t="shared" ref="C30:C37" si="11">IF(B30&gt;10,ROUND(B30*3,0),25)</f>
        <v>59</v>
      </c>
      <c r="D30" s="3" t="s">
        <v>43</v>
      </c>
      <c r="E30" s="3">
        <v>23.7</v>
      </c>
      <c r="F30" s="3">
        <f t="shared" si="7"/>
        <v>71</v>
      </c>
      <c r="G30" s="3" t="s">
        <v>47</v>
      </c>
      <c r="H30" s="3">
        <v>11.3</v>
      </c>
      <c r="I30" s="4">
        <f t="shared" si="6"/>
        <v>34</v>
      </c>
    </row>
    <row r="31" spans="1:9" x14ac:dyDescent="0.3">
      <c r="A31" s="2" t="s">
        <v>32</v>
      </c>
      <c r="B31" s="3">
        <v>16.3</v>
      </c>
      <c r="C31" s="3">
        <f t="shared" si="11"/>
        <v>49</v>
      </c>
      <c r="D31" s="3" t="s">
        <v>44</v>
      </c>
      <c r="E31" s="3">
        <v>18.7</v>
      </c>
      <c r="F31" s="3">
        <f t="shared" si="7"/>
        <v>56</v>
      </c>
      <c r="G31" s="3" t="s">
        <v>48</v>
      </c>
      <c r="H31" s="3">
        <v>13.5</v>
      </c>
      <c r="I31" s="4">
        <f t="shared" si="6"/>
        <v>41</v>
      </c>
    </row>
    <row r="32" spans="1:9" x14ac:dyDescent="0.3">
      <c r="A32" s="2" t="s">
        <v>33</v>
      </c>
      <c r="B32" s="3">
        <v>19.3</v>
      </c>
      <c r="C32" s="3">
        <f t="shared" si="11"/>
        <v>58</v>
      </c>
      <c r="D32" s="3" t="s">
        <v>58</v>
      </c>
      <c r="E32" s="3">
        <v>19.7</v>
      </c>
      <c r="F32" s="3">
        <f t="shared" si="7"/>
        <v>59</v>
      </c>
      <c r="G32" s="3" t="s">
        <v>49</v>
      </c>
      <c r="H32" s="3">
        <v>10.5</v>
      </c>
      <c r="I32" s="4">
        <f t="shared" si="6"/>
        <v>32</v>
      </c>
    </row>
    <row r="33" spans="1:9" x14ac:dyDescent="0.3">
      <c r="A33" s="2" t="s">
        <v>34</v>
      </c>
      <c r="B33" s="3">
        <v>12.5</v>
      </c>
      <c r="C33" s="3">
        <f t="shared" si="11"/>
        <v>38</v>
      </c>
      <c r="D33" s="3" t="s">
        <v>59</v>
      </c>
      <c r="E33" s="3">
        <v>16.5</v>
      </c>
      <c r="F33" s="3">
        <f t="shared" si="7"/>
        <v>50</v>
      </c>
      <c r="G33" s="3" t="s">
        <v>50</v>
      </c>
      <c r="H33" s="3">
        <v>11.8</v>
      </c>
      <c r="I33" s="4">
        <f t="shared" si="6"/>
        <v>35</v>
      </c>
    </row>
    <row r="34" spans="1:9" x14ac:dyDescent="0.3">
      <c r="A34" s="2" t="s">
        <v>35</v>
      </c>
      <c r="B34" s="3">
        <v>20.399999999999999</v>
      </c>
      <c r="C34" s="3">
        <f t="shared" si="11"/>
        <v>61</v>
      </c>
      <c r="D34" s="3" t="s">
        <v>60</v>
      </c>
      <c r="E34" s="3">
        <v>13.9</v>
      </c>
      <c r="F34" s="3">
        <f t="shared" si="7"/>
        <v>42</v>
      </c>
      <c r="G34" s="3" t="s">
        <v>51</v>
      </c>
      <c r="H34" s="3">
        <v>16.8</v>
      </c>
      <c r="I34" s="4">
        <f t="shared" si="6"/>
        <v>50</v>
      </c>
    </row>
    <row r="35" spans="1:9" x14ac:dyDescent="0.3">
      <c r="A35" s="2" t="s">
        <v>36</v>
      </c>
      <c r="B35" s="3">
        <v>23.3</v>
      </c>
      <c r="C35" s="3">
        <f t="shared" si="11"/>
        <v>70</v>
      </c>
      <c r="D35" s="3" t="s">
        <v>61</v>
      </c>
      <c r="E35" s="3">
        <v>15.4</v>
      </c>
      <c r="F35" s="3">
        <f t="shared" si="7"/>
        <v>46</v>
      </c>
      <c r="G35" s="3" t="s">
        <v>52</v>
      </c>
      <c r="H35" s="3">
        <v>11.8</v>
      </c>
      <c r="I35" s="4">
        <f t="shared" si="6"/>
        <v>35</v>
      </c>
    </row>
    <row r="36" spans="1:9" x14ac:dyDescent="0.3">
      <c r="A36" s="2" t="s">
        <v>37</v>
      </c>
      <c r="B36" s="3">
        <v>16.100000000000001</v>
      </c>
      <c r="C36" s="3">
        <f t="shared" si="11"/>
        <v>48</v>
      </c>
      <c r="D36" s="3" t="s">
        <v>62</v>
      </c>
      <c r="E36" s="3">
        <v>13.2</v>
      </c>
      <c r="F36" s="3">
        <f t="shared" si="7"/>
        <v>40</v>
      </c>
      <c r="G36" s="3" t="s">
        <v>53</v>
      </c>
      <c r="H36" s="3">
        <v>10.5</v>
      </c>
      <c r="I36" s="4">
        <f t="shared" si="6"/>
        <v>32</v>
      </c>
    </row>
    <row r="37" spans="1:9" x14ac:dyDescent="0.3">
      <c r="A37" s="2" t="s">
        <v>38</v>
      </c>
      <c r="B37" s="3">
        <v>12.6</v>
      </c>
      <c r="C37" s="3">
        <f t="shared" si="11"/>
        <v>38</v>
      </c>
      <c r="D37" s="16" t="s">
        <v>71</v>
      </c>
      <c r="E37" s="16"/>
      <c r="F37" s="16"/>
      <c r="G37" s="3" t="s">
        <v>54</v>
      </c>
      <c r="H37" s="3">
        <v>14.1</v>
      </c>
      <c r="I37" s="4">
        <f t="shared" si="6"/>
        <v>42</v>
      </c>
    </row>
    <row r="38" spans="1:9" x14ac:dyDescent="0.3">
      <c r="A38" s="21" t="s">
        <v>63</v>
      </c>
      <c r="B38" s="16"/>
      <c r="C38" s="16"/>
      <c r="D38" s="3" t="s">
        <v>160</v>
      </c>
      <c r="E38" s="3" t="s">
        <v>161</v>
      </c>
      <c r="F38" s="11" t="s">
        <v>177</v>
      </c>
      <c r="G38" s="3" t="s">
        <v>55</v>
      </c>
      <c r="H38" s="3">
        <v>16</v>
      </c>
      <c r="I38" s="4">
        <f t="shared" si="6"/>
        <v>48</v>
      </c>
    </row>
    <row r="39" spans="1:9" x14ac:dyDescent="0.3">
      <c r="A39" s="2" t="s">
        <v>160</v>
      </c>
      <c r="B39" s="3" t="s">
        <v>161</v>
      </c>
      <c r="C39" s="11" t="s">
        <v>177</v>
      </c>
      <c r="D39" s="3" t="s">
        <v>72</v>
      </c>
      <c r="E39" s="3">
        <v>10.199999999999999</v>
      </c>
      <c r="F39" s="3">
        <f t="shared" ref="F39:F45" si="12">IF(E39&gt;10,ROUND(E39*3,0),25)</f>
        <v>31</v>
      </c>
      <c r="G39" s="3" t="s">
        <v>56</v>
      </c>
      <c r="H39" s="3">
        <v>11.3</v>
      </c>
      <c r="I39" s="4">
        <f t="shared" si="6"/>
        <v>34</v>
      </c>
    </row>
    <row r="40" spans="1:9" x14ac:dyDescent="0.3">
      <c r="A40" s="2" t="s">
        <v>179</v>
      </c>
      <c r="B40" s="3">
        <v>9.3000000000000007</v>
      </c>
      <c r="C40" s="3">
        <f t="shared" ref="C40:C47" si="13">IF(B40&gt;10,ROUND(B40*3,0),25)</f>
        <v>25</v>
      </c>
      <c r="D40" s="3" t="s">
        <v>73</v>
      </c>
      <c r="E40" s="3">
        <v>10</v>
      </c>
      <c r="F40" s="3">
        <f t="shared" si="12"/>
        <v>25</v>
      </c>
      <c r="G40" s="3" t="s">
        <v>57</v>
      </c>
      <c r="H40" s="3">
        <v>13.7</v>
      </c>
      <c r="I40" s="4">
        <f t="shared" si="6"/>
        <v>41</v>
      </c>
    </row>
    <row r="41" spans="1:9" x14ac:dyDescent="0.3">
      <c r="A41" s="2" t="s">
        <v>64</v>
      </c>
      <c r="B41" s="3">
        <v>8.5</v>
      </c>
      <c r="C41" s="3">
        <f t="shared" ref="C41" si="14">IF(B41&gt;10,ROUND(B41*3,0),25)</f>
        <v>25</v>
      </c>
      <c r="D41" s="3" t="s">
        <v>74</v>
      </c>
      <c r="E41" s="3">
        <v>16</v>
      </c>
      <c r="F41" s="3">
        <f t="shared" si="12"/>
        <v>48</v>
      </c>
      <c r="G41" s="16" t="s">
        <v>79</v>
      </c>
      <c r="H41" s="16"/>
      <c r="I41" s="20"/>
    </row>
    <row r="42" spans="1:9" x14ac:dyDescent="0.3">
      <c r="A42" s="2" t="s">
        <v>65</v>
      </c>
      <c r="B42" s="3">
        <v>8.3000000000000007</v>
      </c>
      <c r="C42" s="3">
        <f t="shared" si="13"/>
        <v>25</v>
      </c>
      <c r="D42" s="3" t="s">
        <v>75</v>
      </c>
      <c r="E42" s="3">
        <v>12.5</v>
      </c>
      <c r="F42" s="3">
        <f t="shared" si="12"/>
        <v>38</v>
      </c>
      <c r="G42" s="3" t="s">
        <v>160</v>
      </c>
      <c r="H42" s="3" t="s">
        <v>161</v>
      </c>
      <c r="I42" s="14" t="s">
        <v>177</v>
      </c>
    </row>
    <row r="43" spans="1:9" x14ac:dyDescent="0.3">
      <c r="A43" s="2" t="s">
        <v>66</v>
      </c>
      <c r="B43" s="3">
        <v>8</v>
      </c>
      <c r="C43" s="3">
        <f t="shared" si="13"/>
        <v>25</v>
      </c>
      <c r="D43" s="3" t="s">
        <v>76</v>
      </c>
      <c r="E43" s="3">
        <v>7.5</v>
      </c>
      <c r="F43" s="3">
        <f t="shared" si="12"/>
        <v>25</v>
      </c>
      <c r="G43" s="3" t="s">
        <v>80</v>
      </c>
      <c r="H43" s="3">
        <v>26.9</v>
      </c>
      <c r="I43" s="4">
        <f t="shared" ref="I43:I48" si="15">IF(H43&gt;10,ROUND(H43*3,0),25)</f>
        <v>81</v>
      </c>
    </row>
    <row r="44" spans="1:9" x14ac:dyDescent="0.3">
      <c r="A44" s="2" t="s">
        <v>67</v>
      </c>
      <c r="B44" s="3">
        <v>4.4000000000000004</v>
      </c>
      <c r="C44" s="3">
        <v>0</v>
      </c>
      <c r="D44" s="3" t="s">
        <v>77</v>
      </c>
      <c r="E44" s="3">
        <v>16.899999999999999</v>
      </c>
      <c r="F44" s="3">
        <f t="shared" si="12"/>
        <v>51</v>
      </c>
      <c r="G44" s="3" t="s">
        <v>81</v>
      </c>
      <c r="H44" s="3">
        <v>27.7</v>
      </c>
      <c r="I44" s="4">
        <f t="shared" si="15"/>
        <v>83</v>
      </c>
    </row>
    <row r="45" spans="1:9" x14ac:dyDescent="0.3">
      <c r="A45" s="2" t="s">
        <v>68</v>
      </c>
      <c r="B45" s="3">
        <v>9.4</v>
      </c>
      <c r="C45" s="3">
        <f t="shared" si="13"/>
        <v>25</v>
      </c>
      <c r="D45" s="3" t="s">
        <v>78</v>
      </c>
      <c r="E45" s="3">
        <v>11.9</v>
      </c>
      <c r="F45" s="3">
        <f t="shared" si="12"/>
        <v>36</v>
      </c>
      <c r="G45" s="3" t="s">
        <v>82</v>
      </c>
      <c r="H45" s="3">
        <v>24.9</v>
      </c>
      <c r="I45" s="4">
        <f t="shared" si="15"/>
        <v>75</v>
      </c>
    </row>
    <row r="46" spans="1:9" x14ac:dyDescent="0.3">
      <c r="A46" s="2" t="s">
        <v>69</v>
      </c>
      <c r="B46" s="3">
        <v>12.6</v>
      </c>
      <c r="C46" s="3">
        <f t="shared" si="13"/>
        <v>38</v>
      </c>
      <c r="D46" s="16" t="s">
        <v>93</v>
      </c>
      <c r="E46" s="16"/>
      <c r="F46" s="16"/>
      <c r="G46" s="3" t="s">
        <v>83</v>
      </c>
      <c r="H46" s="3">
        <v>33.6</v>
      </c>
      <c r="I46" s="4">
        <f t="shared" si="15"/>
        <v>101</v>
      </c>
    </row>
    <row r="47" spans="1:9" x14ac:dyDescent="0.3">
      <c r="A47" s="2" t="s">
        <v>70</v>
      </c>
      <c r="B47" s="3">
        <v>8.6999999999999993</v>
      </c>
      <c r="C47" s="3">
        <f t="shared" si="13"/>
        <v>25</v>
      </c>
      <c r="D47" s="3" t="s">
        <v>160</v>
      </c>
      <c r="E47" s="3" t="s">
        <v>161</v>
      </c>
      <c r="F47" s="11" t="s">
        <v>177</v>
      </c>
      <c r="G47" s="3" t="s">
        <v>84</v>
      </c>
      <c r="H47" s="3">
        <v>36.200000000000003</v>
      </c>
      <c r="I47" s="4">
        <f t="shared" si="15"/>
        <v>109</v>
      </c>
    </row>
    <row r="48" spans="1:9" x14ac:dyDescent="0.3">
      <c r="A48" s="21" t="s">
        <v>86</v>
      </c>
      <c r="B48" s="16"/>
      <c r="C48" s="16"/>
      <c r="D48" s="3" t="s">
        <v>181</v>
      </c>
      <c r="E48" s="3">
        <v>11.2</v>
      </c>
      <c r="F48" s="3">
        <f t="shared" ref="F48:F58" si="16">IF(E48&gt;10,ROUND(E48*3,0),25)</f>
        <v>34</v>
      </c>
      <c r="G48" s="3" t="s">
        <v>85</v>
      </c>
      <c r="H48" s="3">
        <v>37.6</v>
      </c>
      <c r="I48" s="4">
        <f t="shared" si="15"/>
        <v>113</v>
      </c>
    </row>
    <row r="49" spans="1:9" x14ac:dyDescent="0.3">
      <c r="A49" s="2" t="s">
        <v>160</v>
      </c>
      <c r="B49" s="3" t="s">
        <v>161</v>
      </c>
      <c r="C49" s="11" t="s">
        <v>177</v>
      </c>
      <c r="D49" s="3" t="s">
        <v>94</v>
      </c>
      <c r="E49" s="3">
        <v>12.6</v>
      </c>
      <c r="F49" s="3">
        <f t="shared" ref="F49" si="17">IF(E49&gt;10,ROUND(E49*3,0),25)</f>
        <v>38</v>
      </c>
      <c r="G49" s="16" t="s">
        <v>104</v>
      </c>
      <c r="H49" s="16"/>
      <c r="I49" s="20"/>
    </row>
    <row r="50" spans="1:9" x14ac:dyDescent="0.3">
      <c r="A50" s="2" t="s">
        <v>87</v>
      </c>
      <c r="B50" s="3">
        <v>16.600000000000001</v>
      </c>
      <c r="C50" s="3">
        <f t="shared" ref="C50:C55" si="18">IF(B50&gt;10,ROUND(B50*3,0),25)</f>
        <v>50</v>
      </c>
      <c r="D50" s="3" t="s">
        <v>95</v>
      </c>
      <c r="E50" s="3">
        <v>21.4</v>
      </c>
      <c r="F50" s="3">
        <f t="shared" si="16"/>
        <v>64</v>
      </c>
      <c r="G50" s="3" t="s">
        <v>160</v>
      </c>
      <c r="H50" s="3" t="s">
        <v>161</v>
      </c>
      <c r="I50" s="14" t="s">
        <v>177</v>
      </c>
    </row>
    <row r="51" spans="1:9" x14ac:dyDescent="0.3">
      <c r="A51" s="2" t="s">
        <v>88</v>
      </c>
      <c r="B51" s="3">
        <v>16.8</v>
      </c>
      <c r="C51" s="3">
        <f t="shared" si="18"/>
        <v>50</v>
      </c>
      <c r="D51" s="3" t="s">
        <v>96</v>
      </c>
      <c r="E51" s="3">
        <v>12</v>
      </c>
      <c r="F51" s="3">
        <f t="shared" si="16"/>
        <v>36</v>
      </c>
      <c r="G51" s="3" t="s">
        <v>105</v>
      </c>
      <c r="H51" s="3">
        <v>18.8</v>
      </c>
      <c r="I51" s="4">
        <f t="shared" ref="I51:I60" si="19">IF(H51&gt;10,ROUND(H51*3,0),25)</f>
        <v>56</v>
      </c>
    </row>
    <row r="52" spans="1:9" x14ac:dyDescent="0.3">
      <c r="A52" s="2" t="s">
        <v>89</v>
      </c>
      <c r="B52" s="3">
        <v>17.2</v>
      </c>
      <c r="C52" s="3">
        <f t="shared" si="18"/>
        <v>52</v>
      </c>
      <c r="D52" s="3" t="s">
        <v>97</v>
      </c>
      <c r="E52" s="3">
        <v>8.8000000000000007</v>
      </c>
      <c r="F52" s="3">
        <f t="shared" si="16"/>
        <v>25</v>
      </c>
      <c r="G52" s="3" t="s">
        <v>106</v>
      </c>
      <c r="H52" s="3">
        <v>19.3</v>
      </c>
      <c r="I52" s="4">
        <f t="shared" si="19"/>
        <v>58</v>
      </c>
    </row>
    <row r="53" spans="1:9" x14ac:dyDescent="0.3">
      <c r="A53" s="2" t="s">
        <v>90</v>
      </c>
      <c r="B53" s="3">
        <v>20.7</v>
      </c>
      <c r="C53" s="3">
        <f t="shared" si="18"/>
        <v>62</v>
      </c>
      <c r="D53" s="3" t="s">
        <v>98</v>
      </c>
      <c r="E53" s="3">
        <v>10.5</v>
      </c>
      <c r="F53" s="3">
        <f t="shared" si="16"/>
        <v>32</v>
      </c>
      <c r="G53" s="3" t="s">
        <v>107</v>
      </c>
      <c r="H53" s="3">
        <v>18</v>
      </c>
      <c r="I53" s="4">
        <f t="shared" si="19"/>
        <v>54</v>
      </c>
    </row>
    <row r="54" spans="1:9" x14ac:dyDescent="0.3">
      <c r="A54" s="2" t="s">
        <v>91</v>
      </c>
      <c r="B54" s="3">
        <v>18.399999999999999</v>
      </c>
      <c r="C54" s="3">
        <f t="shared" si="18"/>
        <v>55</v>
      </c>
      <c r="D54" s="3" t="s">
        <v>99</v>
      </c>
      <c r="E54" s="3">
        <v>20.8</v>
      </c>
      <c r="F54" s="3">
        <f t="shared" si="16"/>
        <v>62</v>
      </c>
      <c r="G54" s="3" t="s">
        <v>108</v>
      </c>
      <c r="H54" s="3">
        <v>22.3</v>
      </c>
      <c r="I54" s="4">
        <f t="shared" si="19"/>
        <v>67</v>
      </c>
    </row>
    <row r="55" spans="1:9" x14ac:dyDescent="0.3">
      <c r="A55" s="2" t="s">
        <v>92</v>
      </c>
      <c r="B55" s="3">
        <v>18.8</v>
      </c>
      <c r="C55" s="3">
        <f t="shared" si="18"/>
        <v>56</v>
      </c>
      <c r="D55" s="3" t="s">
        <v>100</v>
      </c>
      <c r="E55" s="3">
        <v>19.399999999999999</v>
      </c>
      <c r="F55" s="3">
        <f t="shared" si="16"/>
        <v>58</v>
      </c>
      <c r="G55" s="3" t="s">
        <v>109</v>
      </c>
      <c r="H55" s="3">
        <v>15.3</v>
      </c>
      <c r="I55" s="4">
        <f t="shared" si="19"/>
        <v>46</v>
      </c>
    </row>
    <row r="56" spans="1:9" x14ac:dyDescent="0.3">
      <c r="A56" s="21" t="s">
        <v>115</v>
      </c>
      <c r="B56" s="16"/>
      <c r="C56" s="16"/>
      <c r="D56" s="3" t="s">
        <v>101</v>
      </c>
      <c r="E56" s="3">
        <v>14.3</v>
      </c>
      <c r="F56" s="3">
        <f t="shared" si="16"/>
        <v>43</v>
      </c>
      <c r="G56" s="3" t="s">
        <v>110</v>
      </c>
      <c r="H56" s="3">
        <v>11.6</v>
      </c>
      <c r="I56" s="4">
        <f t="shared" si="19"/>
        <v>35</v>
      </c>
    </row>
    <row r="57" spans="1:9" x14ac:dyDescent="0.3">
      <c r="A57" s="2" t="s">
        <v>160</v>
      </c>
      <c r="B57" s="3" t="s">
        <v>161</v>
      </c>
      <c r="C57" s="11" t="s">
        <v>177</v>
      </c>
      <c r="D57" s="3" t="s">
        <v>102</v>
      </c>
      <c r="E57" s="3">
        <v>7.8</v>
      </c>
      <c r="F57" s="3">
        <f t="shared" si="16"/>
        <v>25</v>
      </c>
      <c r="G57" s="3" t="s">
        <v>111</v>
      </c>
      <c r="H57" s="3">
        <v>20.8</v>
      </c>
      <c r="I57" s="4">
        <f t="shared" si="19"/>
        <v>62</v>
      </c>
    </row>
    <row r="58" spans="1:9" x14ac:dyDescent="0.3">
      <c r="A58" s="2" t="s">
        <v>116</v>
      </c>
      <c r="B58" s="3">
        <v>21.7</v>
      </c>
      <c r="C58" s="3">
        <f t="shared" ref="C58:C70" si="20">IF(B58&gt;10,ROUND(B58*3,0),25)</f>
        <v>65</v>
      </c>
      <c r="D58" s="3" t="s">
        <v>103</v>
      </c>
      <c r="E58" s="3">
        <v>14.4</v>
      </c>
      <c r="F58" s="3">
        <f t="shared" si="16"/>
        <v>43</v>
      </c>
      <c r="G58" s="3" t="s">
        <v>112</v>
      </c>
      <c r="H58" s="3">
        <v>23.5</v>
      </c>
      <c r="I58" s="4">
        <f t="shared" si="19"/>
        <v>71</v>
      </c>
    </row>
    <row r="59" spans="1:9" x14ac:dyDescent="0.3">
      <c r="A59" s="2" t="s">
        <v>117</v>
      </c>
      <c r="B59" s="3">
        <v>21.4</v>
      </c>
      <c r="C59" s="3">
        <f t="shared" si="20"/>
        <v>64</v>
      </c>
      <c r="D59" s="16" t="s">
        <v>128</v>
      </c>
      <c r="E59" s="16"/>
      <c r="F59" s="16"/>
      <c r="G59" s="3" t="s">
        <v>113</v>
      </c>
      <c r="H59" s="3">
        <v>19.8</v>
      </c>
      <c r="I59" s="4">
        <f t="shared" si="19"/>
        <v>59</v>
      </c>
    </row>
    <row r="60" spans="1:9" x14ac:dyDescent="0.3">
      <c r="A60" s="2" t="s">
        <v>118</v>
      </c>
      <c r="B60" s="3">
        <v>21.7</v>
      </c>
      <c r="C60" s="3">
        <f t="shared" si="20"/>
        <v>65</v>
      </c>
      <c r="D60" s="3" t="s">
        <v>160</v>
      </c>
      <c r="E60" s="3" t="s">
        <v>161</v>
      </c>
      <c r="F60" s="11" t="s">
        <v>177</v>
      </c>
      <c r="G60" s="3" t="s">
        <v>114</v>
      </c>
      <c r="H60" s="3">
        <v>13.5</v>
      </c>
      <c r="I60" s="4">
        <f t="shared" si="19"/>
        <v>41</v>
      </c>
    </row>
    <row r="61" spans="1:9" x14ac:dyDescent="0.3">
      <c r="A61" s="2" t="s">
        <v>119</v>
      </c>
      <c r="B61" s="3">
        <v>25.9</v>
      </c>
      <c r="C61" s="3">
        <f t="shared" si="20"/>
        <v>78</v>
      </c>
      <c r="D61" s="3" t="s">
        <v>129</v>
      </c>
      <c r="E61" s="3">
        <v>30.3</v>
      </c>
      <c r="F61" s="3">
        <f t="shared" ref="F61:F71" si="21">IF(E61&gt;10,ROUND(E61*3,0),25)</f>
        <v>91</v>
      </c>
      <c r="G61" s="16" t="s">
        <v>157</v>
      </c>
      <c r="H61" s="16"/>
      <c r="I61" s="20"/>
    </row>
    <row r="62" spans="1:9" x14ac:dyDescent="0.3">
      <c r="A62" s="2" t="s">
        <v>120</v>
      </c>
      <c r="B62" s="3">
        <v>18.3</v>
      </c>
      <c r="C62" s="3">
        <f t="shared" si="20"/>
        <v>55</v>
      </c>
      <c r="D62" s="3" t="s">
        <v>130</v>
      </c>
      <c r="E62" s="3">
        <v>30.3</v>
      </c>
      <c r="F62" s="3">
        <f t="shared" si="21"/>
        <v>91</v>
      </c>
      <c r="G62" s="3" t="s">
        <v>160</v>
      </c>
      <c r="H62" s="3" t="s">
        <v>161</v>
      </c>
      <c r="I62" s="14" t="s">
        <v>177</v>
      </c>
    </row>
    <row r="63" spans="1:9" x14ac:dyDescent="0.3">
      <c r="A63" s="2" t="s">
        <v>121</v>
      </c>
      <c r="B63" s="3">
        <v>15</v>
      </c>
      <c r="C63" s="3">
        <f t="shared" si="20"/>
        <v>45</v>
      </c>
      <c r="D63" s="3" t="s">
        <v>131</v>
      </c>
      <c r="E63" s="3">
        <v>34.6</v>
      </c>
      <c r="F63" s="3">
        <f t="shared" si="21"/>
        <v>104</v>
      </c>
      <c r="G63" s="3" t="s">
        <v>147</v>
      </c>
      <c r="H63" s="3">
        <v>77.599999999999994</v>
      </c>
      <c r="I63" s="4">
        <f t="shared" ref="I63:I72" si="22">IF(H63&gt;10,ROUND(H63*3,0),25)</f>
        <v>233</v>
      </c>
    </row>
    <row r="64" spans="1:9" x14ac:dyDescent="0.3">
      <c r="A64" s="2" t="s">
        <v>122</v>
      </c>
      <c r="B64" s="3">
        <v>21.7</v>
      </c>
      <c r="C64" s="3">
        <f t="shared" si="20"/>
        <v>65</v>
      </c>
      <c r="D64" s="3" t="s">
        <v>132</v>
      </c>
      <c r="E64" s="3">
        <v>43.7</v>
      </c>
      <c r="F64" s="3">
        <f t="shared" si="21"/>
        <v>131</v>
      </c>
      <c r="G64" s="3" t="s">
        <v>148</v>
      </c>
      <c r="H64" s="3">
        <v>49.4</v>
      </c>
      <c r="I64" s="4">
        <f t="shared" si="22"/>
        <v>148</v>
      </c>
    </row>
    <row r="65" spans="1:9" x14ac:dyDescent="0.3">
      <c r="A65" s="2" t="s">
        <v>123</v>
      </c>
      <c r="B65" s="3">
        <v>25.7</v>
      </c>
      <c r="C65" s="3">
        <f t="shared" si="20"/>
        <v>77</v>
      </c>
      <c r="D65" s="3" t="s">
        <v>133</v>
      </c>
      <c r="E65" s="3">
        <v>42.1</v>
      </c>
      <c r="F65" s="3">
        <f t="shared" si="21"/>
        <v>126</v>
      </c>
      <c r="G65" s="3" t="s">
        <v>149</v>
      </c>
      <c r="H65" s="3">
        <v>69.3</v>
      </c>
      <c r="I65" s="4">
        <f t="shared" si="22"/>
        <v>208</v>
      </c>
    </row>
    <row r="66" spans="1:9" x14ac:dyDescent="0.3">
      <c r="A66" s="2" t="s">
        <v>42</v>
      </c>
      <c r="B66" s="3">
        <v>54.5</v>
      </c>
      <c r="C66" s="3">
        <f t="shared" si="20"/>
        <v>164</v>
      </c>
      <c r="D66" s="3" t="s">
        <v>134</v>
      </c>
      <c r="E66" s="3">
        <v>55.2</v>
      </c>
      <c r="F66" s="3">
        <f t="shared" si="21"/>
        <v>166</v>
      </c>
      <c r="G66" s="3" t="s">
        <v>150</v>
      </c>
      <c r="H66" s="3">
        <v>70.8</v>
      </c>
      <c r="I66" s="4">
        <f t="shared" si="22"/>
        <v>212</v>
      </c>
    </row>
    <row r="67" spans="1:9" x14ac:dyDescent="0.3">
      <c r="A67" s="2" t="s">
        <v>124</v>
      </c>
      <c r="B67" s="3">
        <v>50.6</v>
      </c>
      <c r="C67" s="3">
        <f t="shared" si="20"/>
        <v>152</v>
      </c>
      <c r="D67" s="3" t="s">
        <v>135</v>
      </c>
      <c r="E67" s="3">
        <v>26.9</v>
      </c>
      <c r="F67" s="3">
        <f t="shared" si="21"/>
        <v>81</v>
      </c>
      <c r="G67" s="3" t="s">
        <v>151</v>
      </c>
      <c r="H67" s="3">
        <v>77.099999999999994</v>
      </c>
      <c r="I67" s="4">
        <f t="shared" si="22"/>
        <v>231</v>
      </c>
    </row>
    <row r="68" spans="1:9" x14ac:dyDescent="0.3">
      <c r="A68" s="2" t="s">
        <v>125</v>
      </c>
      <c r="B68" s="3">
        <v>44.5</v>
      </c>
      <c r="C68" s="3">
        <f t="shared" si="20"/>
        <v>134</v>
      </c>
      <c r="D68" s="5" t="s">
        <v>136</v>
      </c>
      <c r="E68" s="3">
        <v>61.3</v>
      </c>
      <c r="F68" s="3">
        <f t="shared" si="21"/>
        <v>184</v>
      </c>
      <c r="G68" s="3" t="s">
        <v>152</v>
      </c>
      <c r="H68" s="3">
        <v>74</v>
      </c>
      <c r="I68" s="4">
        <f t="shared" si="22"/>
        <v>222</v>
      </c>
    </row>
    <row r="69" spans="1:9" x14ac:dyDescent="0.3">
      <c r="A69" s="2" t="s">
        <v>126</v>
      </c>
      <c r="B69" s="3">
        <v>15.3</v>
      </c>
      <c r="C69" s="3">
        <f t="shared" si="20"/>
        <v>46</v>
      </c>
      <c r="D69" s="5" t="s">
        <v>137</v>
      </c>
      <c r="E69" s="3">
        <v>76.7</v>
      </c>
      <c r="F69" s="3">
        <f t="shared" si="21"/>
        <v>230</v>
      </c>
      <c r="G69" s="3" t="s">
        <v>153</v>
      </c>
      <c r="H69" s="3">
        <v>51.7</v>
      </c>
      <c r="I69" s="4">
        <f t="shared" si="22"/>
        <v>155</v>
      </c>
    </row>
    <row r="70" spans="1:9" x14ac:dyDescent="0.3">
      <c r="A70" s="2" t="s">
        <v>127</v>
      </c>
      <c r="B70" s="3">
        <v>18.5</v>
      </c>
      <c r="C70" s="3">
        <f t="shared" si="20"/>
        <v>56</v>
      </c>
      <c r="D70" s="5" t="s">
        <v>138</v>
      </c>
      <c r="E70" s="3">
        <v>72.400000000000006</v>
      </c>
      <c r="F70" s="3">
        <f t="shared" si="21"/>
        <v>217</v>
      </c>
      <c r="G70" s="3" t="s">
        <v>154</v>
      </c>
      <c r="H70" s="3">
        <v>69.8</v>
      </c>
      <c r="I70" s="4">
        <f t="shared" si="22"/>
        <v>209</v>
      </c>
    </row>
    <row r="71" spans="1:9" x14ac:dyDescent="0.3">
      <c r="A71" s="21" t="s">
        <v>140</v>
      </c>
      <c r="B71" s="16"/>
      <c r="C71" s="16"/>
      <c r="D71" s="5" t="s">
        <v>139</v>
      </c>
      <c r="E71" s="3">
        <v>29.3</v>
      </c>
      <c r="F71" s="3">
        <f t="shared" si="21"/>
        <v>88</v>
      </c>
      <c r="G71" s="3" t="s">
        <v>155</v>
      </c>
      <c r="H71" s="3">
        <v>84.2</v>
      </c>
      <c r="I71" s="4">
        <f t="shared" si="22"/>
        <v>253</v>
      </c>
    </row>
    <row r="72" spans="1:9" x14ac:dyDescent="0.3">
      <c r="A72" s="2" t="s">
        <v>160</v>
      </c>
      <c r="B72" s="3" t="s">
        <v>161</v>
      </c>
      <c r="C72" s="11" t="s">
        <v>177</v>
      </c>
      <c r="D72" s="16" t="s">
        <v>184</v>
      </c>
      <c r="E72" s="16"/>
      <c r="F72" s="16"/>
      <c r="G72" s="3" t="s">
        <v>156</v>
      </c>
      <c r="H72" s="3">
        <v>77.7</v>
      </c>
      <c r="I72" s="4">
        <f t="shared" si="22"/>
        <v>233</v>
      </c>
    </row>
    <row r="73" spans="1:9" x14ac:dyDescent="0.3">
      <c r="A73" s="2" t="s">
        <v>141</v>
      </c>
      <c r="B73" s="3">
        <v>21.5</v>
      </c>
      <c r="C73" s="3">
        <f t="shared" ref="C73:C78" si="23">IF(B73&gt;10,ROUND(B73*3,0),25)</f>
        <v>65</v>
      </c>
      <c r="D73" s="3" t="s">
        <v>160</v>
      </c>
      <c r="E73" s="3" t="s">
        <v>161</v>
      </c>
      <c r="F73" s="11" t="s">
        <v>177</v>
      </c>
      <c r="G73" s="16" t="s">
        <v>162</v>
      </c>
      <c r="H73" s="16"/>
      <c r="I73" s="20"/>
    </row>
    <row r="74" spans="1:9" x14ac:dyDescent="0.3">
      <c r="A74" s="2" t="s">
        <v>142</v>
      </c>
      <c r="B74" s="3">
        <v>21.5</v>
      </c>
      <c r="C74" s="3">
        <f t="shared" si="23"/>
        <v>65</v>
      </c>
      <c r="D74" s="3" t="s">
        <v>172</v>
      </c>
      <c r="E74" s="3">
        <v>33.200000000000003</v>
      </c>
      <c r="F74" s="3">
        <f t="shared" ref="F74" si="24">IF(E74&gt;10,ROUND(E74*3,0),25)</f>
        <v>100</v>
      </c>
      <c r="G74" s="3" t="s">
        <v>160</v>
      </c>
      <c r="H74" s="3" t="s">
        <v>161</v>
      </c>
      <c r="I74" s="14" t="s">
        <v>177</v>
      </c>
    </row>
    <row r="75" spans="1:9" x14ac:dyDescent="0.3">
      <c r="A75" s="2" t="s">
        <v>143</v>
      </c>
      <c r="B75" s="3">
        <v>19.2</v>
      </c>
      <c r="C75" s="3">
        <f t="shared" si="23"/>
        <v>58</v>
      </c>
      <c r="D75" s="3" t="s">
        <v>182</v>
      </c>
      <c r="E75" s="3">
        <v>14.7</v>
      </c>
      <c r="F75" s="3">
        <f t="shared" ref="F75:F78" si="25">IF(E75&gt;10,ROUND(E75*3,0),25)</f>
        <v>44</v>
      </c>
      <c r="G75" s="6" t="s">
        <v>163</v>
      </c>
      <c r="H75" s="3">
        <v>9.9</v>
      </c>
      <c r="I75" s="4">
        <f t="shared" ref="I75:I79" si="26">IF(H75&gt;10,ROUND(H75*3,0),25)</f>
        <v>25</v>
      </c>
    </row>
    <row r="76" spans="1:9" x14ac:dyDescent="0.3">
      <c r="A76" s="2" t="s">
        <v>144</v>
      </c>
      <c r="B76" s="3">
        <v>28.5</v>
      </c>
      <c r="C76" s="3">
        <f t="shared" si="23"/>
        <v>86</v>
      </c>
      <c r="D76" s="3" t="s">
        <v>183</v>
      </c>
      <c r="E76" s="3">
        <v>14.8</v>
      </c>
      <c r="F76" s="3">
        <f t="shared" si="25"/>
        <v>44</v>
      </c>
      <c r="G76" s="6" t="s">
        <v>197</v>
      </c>
      <c r="H76" s="3">
        <v>10.4</v>
      </c>
      <c r="I76" s="4">
        <f t="shared" ref="I76" si="27">IF(H76&gt;10,ROUND(H76*3,0),25)</f>
        <v>31</v>
      </c>
    </row>
    <row r="77" spans="1:9" x14ac:dyDescent="0.3">
      <c r="A77" s="2" t="s">
        <v>145</v>
      </c>
      <c r="B77" s="3">
        <v>32.9</v>
      </c>
      <c r="C77" s="3">
        <f t="shared" si="23"/>
        <v>99</v>
      </c>
      <c r="D77" s="3" t="s">
        <v>185</v>
      </c>
      <c r="E77" s="3">
        <v>41.4</v>
      </c>
      <c r="F77" s="3">
        <f t="shared" si="25"/>
        <v>124</v>
      </c>
      <c r="G77" s="10" t="s">
        <v>164</v>
      </c>
      <c r="H77" s="3">
        <v>8.4</v>
      </c>
      <c r="I77" s="4">
        <f t="shared" si="26"/>
        <v>25</v>
      </c>
    </row>
    <row r="78" spans="1:9" x14ac:dyDescent="0.3">
      <c r="A78" s="2" t="s">
        <v>146</v>
      </c>
      <c r="B78" s="3">
        <v>45.1</v>
      </c>
      <c r="C78" s="3">
        <f t="shared" si="23"/>
        <v>135</v>
      </c>
      <c r="D78" s="15" t="s">
        <v>186</v>
      </c>
      <c r="E78" s="13">
        <v>38.5</v>
      </c>
      <c r="F78" s="13">
        <f t="shared" si="25"/>
        <v>116</v>
      </c>
      <c r="G78" s="12" t="s">
        <v>171</v>
      </c>
      <c r="H78" s="13">
        <v>5.4</v>
      </c>
      <c r="I78" s="4">
        <f t="shared" si="26"/>
        <v>25</v>
      </c>
    </row>
    <row r="79" spans="1:9" ht="16.8" thickBot="1" x14ac:dyDescent="0.35">
      <c r="A79" s="7"/>
      <c r="B79" s="8"/>
      <c r="C79" s="8"/>
      <c r="D79" s="7"/>
      <c r="E79" s="8"/>
      <c r="F79" s="8"/>
      <c r="G79" s="8" t="s">
        <v>192</v>
      </c>
      <c r="H79" s="8">
        <v>12</v>
      </c>
      <c r="I79" s="9">
        <f t="shared" si="26"/>
        <v>36</v>
      </c>
    </row>
  </sheetData>
  <mergeCells count="28">
    <mergeCell ref="D11:F11"/>
    <mergeCell ref="A2:I2"/>
    <mergeCell ref="G11:I11"/>
    <mergeCell ref="A23:C23"/>
    <mergeCell ref="D23:F23"/>
    <mergeCell ref="G22:I22"/>
    <mergeCell ref="A3:I3"/>
    <mergeCell ref="A10:I10"/>
    <mergeCell ref="A4:I4"/>
    <mergeCell ref="A5:I5"/>
    <mergeCell ref="A6:I6"/>
    <mergeCell ref="A7:I7"/>
    <mergeCell ref="D72:F72"/>
    <mergeCell ref="A1:I1"/>
    <mergeCell ref="A8:I8"/>
    <mergeCell ref="A9:I9"/>
    <mergeCell ref="G73:I73"/>
    <mergeCell ref="G49:I49"/>
    <mergeCell ref="A56:C56"/>
    <mergeCell ref="D59:F59"/>
    <mergeCell ref="A71:C71"/>
    <mergeCell ref="G61:I61"/>
    <mergeCell ref="A38:C38"/>
    <mergeCell ref="D37:F37"/>
    <mergeCell ref="G41:I41"/>
    <mergeCell ref="A48:C48"/>
    <mergeCell ref="D46:F46"/>
    <mergeCell ref="A11:C1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2836-38BB-471A-938E-AB4B4478D234}">
  <dimension ref="A1:I72"/>
  <sheetViews>
    <sheetView tabSelected="1" workbookViewId="0">
      <selection activeCell="E10" sqref="E10"/>
    </sheetView>
  </sheetViews>
  <sheetFormatPr defaultRowHeight="16.2" x14ac:dyDescent="0.3"/>
  <cols>
    <col min="3" max="3" width="8" customWidth="1"/>
    <col min="6" max="6" width="8.5546875" customWidth="1"/>
    <col min="9" max="9" width="8.44140625" customWidth="1"/>
  </cols>
  <sheetData>
    <row r="1" spans="1:9" s="1" customFormat="1" x14ac:dyDescent="0.3">
      <c r="A1" s="18" t="s">
        <v>2</v>
      </c>
      <c r="B1" s="18"/>
      <c r="C1" s="18"/>
      <c r="D1" s="18"/>
      <c r="E1" s="18"/>
      <c r="F1" s="18"/>
      <c r="G1" s="18"/>
      <c r="H1" s="18"/>
      <c r="I1" s="18"/>
    </row>
    <row r="2" spans="1:9" s="1" customFormat="1" x14ac:dyDescent="0.3">
      <c r="A2" s="19" t="s">
        <v>159</v>
      </c>
      <c r="B2" s="19"/>
      <c r="C2" s="19"/>
      <c r="D2" s="19"/>
      <c r="E2" s="19"/>
      <c r="F2" s="19"/>
      <c r="G2" s="19"/>
      <c r="H2" s="19"/>
      <c r="I2" s="19"/>
    </row>
    <row r="3" spans="1:9" s="1" customFormat="1" ht="16.8" thickBot="1" x14ac:dyDescent="0.35">
      <c r="A3" s="26" t="s">
        <v>175</v>
      </c>
      <c r="B3" s="26"/>
      <c r="C3" s="26"/>
      <c r="D3" s="26"/>
      <c r="E3" s="26"/>
      <c r="F3" s="26"/>
      <c r="G3" s="26"/>
      <c r="H3" s="26"/>
      <c r="I3" s="26"/>
    </row>
    <row r="4" spans="1:9" s="1" customFormat="1" x14ac:dyDescent="0.3">
      <c r="A4" s="22" t="s">
        <v>0</v>
      </c>
      <c r="B4" s="23"/>
      <c r="C4" s="23"/>
      <c r="D4" s="23" t="s">
        <v>11</v>
      </c>
      <c r="E4" s="23"/>
      <c r="F4" s="23"/>
      <c r="G4" s="23" t="s">
        <v>21</v>
      </c>
      <c r="H4" s="23"/>
      <c r="I4" s="24"/>
    </row>
    <row r="5" spans="1:9" s="1" customFormat="1" ht="18" customHeight="1" x14ac:dyDescent="0.3">
      <c r="A5" s="2" t="s">
        <v>160</v>
      </c>
      <c r="B5" s="3" t="s">
        <v>161</v>
      </c>
      <c r="C5" s="27" t="s">
        <v>177</v>
      </c>
      <c r="D5" s="3" t="s">
        <v>160</v>
      </c>
      <c r="E5" s="3" t="s">
        <v>161</v>
      </c>
      <c r="F5" s="27" t="s">
        <v>177</v>
      </c>
      <c r="G5" s="3" t="s">
        <v>160</v>
      </c>
      <c r="H5" s="3" t="s">
        <v>161</v>
      </c>
      <c r="I5" s="27" t="s">
        <v>177</v>
      </c>
    </row>
    <row r="6" spans="1:9" s="1" customFormat="1" x14ac:dyDescent="0.3">
      <c r="A6" s="2" t="s">
        <v>1</v>
      </c>
      <c r="B6" s="3">
        <v>30.1</v>
      </c>
      <c r="C6" s="3">
        <f t="shared" ref="C6:C15" si="0">IF(B6&gt;10,ROUND(B6*3,0),25)</f>
        <v>90</v>
      </c>
      <c r="D6" s="3" t="s">
        <v>12</v>
      </c>
      <c r="E6" s="3">
        <v>38.5</v>
      </c>
      <c r="F6" s="3">
        <f t="shared" ref="F6:F15" si="1">IF(E6&gt;10,ROUND(E6*3,0),25)</f>
        <v>116</v>
      </c>
      <c r="G6" s="3" t="s">
        <v>22</v>
      </c>
      <c r="H6" s="3">
        <v>12</v>
      </c>
      <c r="I6" s="4">
        <f t="shared" ref="I6:I14" si="2">IF(H6&gt;10,ROUND(H6*3,0),25)</f>
        <v>36</v>
      </c>
    </row>
    <row r="7" spans="1:9" s="1" customFormat="1" x14ac:dyDescent="0.3">
      <c r="A7" s="2" t="s">
        <v>176</v>
      </c>
      <c r="B7" s="3">
        <v>30.3</v>
      </c>
      <c r="C7" s="3">
        <f t="shared" si="0"/>
        <v>91</v>
      </c>
      <c r="D7" s="3" t="s">
        <v>13</v>
      </c>
      <c r="E7" s="3">
        <v>35.6</v>
      </c>
      <c r="F7" s="3">
        <f t="shared" si="1"/>
        <v>107</v>
      </c>
      <c r="G7" s="3" t="s">
        <v>187</v>
      </c>
      <c r="H7" s="3">
        <v>8.3000000000000007</v>
      </c>
      <c r="I7" s="4">
        <f t="shared" si="2"/>
        <v>25</v>
      </c>
    </row>
    <row r="8" spans="1:9" s="1" customFormat="1" x14ac:dyDescent="0.3">
      <c r="A8" s="2" t="s">
        <v>3</v>
      </c>
      <c r="B8" s="3">
        <v>30.4</v>
      </c>
      <c r="C8" s="3">
        <f t="shared" si="0"/>
        <v>91</v>
      </c>
      <c r="D8" s="3" t="s">
        <v>14</v>
      </c>
      <c r="E8" s="3">
        <v>31</v>
      </c>
      <c r="F8" s="3">
        <f t="shared" si="1"/>
        <v>93</v>
      </c>
      <c r="G8" s="3" t="s">
        <v>188</v>
      </c>
      <c r="H8" s="3">
        <v>8.3000000000000007</v>
      </c>
      <c r="I8" s="4">
        <f t="shared" si="2"/>
        <v>25</v>
      </c>
    </row>
    <row r="9" spans="1:9" s="1" customFormat="1" x14ac:dyDescent="0.3">
      <c r="A9" s="2" t="s">
        <v>4</v>
      </c>
      <c r="B9" s="3">
        <v>31.7</v>
      </c>
      <c r="C9" s="3">
        <f t="shared" si="0"/>
        <v>95</v>
      </c>
      <c r="D9" s="3" t="s">
        <v>15</v>
      </c>
      <c r="E9" s="3">
        <v>33</v>
      </c>
      <c r="F9" s="3">
        <f t="shared" si="1"/>
        <v>99</v>
      </c>
      <c r="G9" s="3" t="s">
        <v>165</v>
      </c>
      <c r="H9" s="3">
        <v>8.6999999999999993</v>
      </c>
      <c r="I9" s="4">
        <f t="shared" si="2"/>
        <v>25</v>
      </c>
    </row>
    <row r="10" spans="1:9" s="1" customFormat="1" x14ac:dyDescent="0.3">
      <c r="A10" s="2" t="s">
        <v>5</v>
      </c>
      <c r="B10" s="3">
        <v>29.8</v>
      </c>
      <c r="C10" s="3">
        <f t="shared" si="0"/>
        <v>89</v>
      </c>
      <c r="D10" s="3" t="s">
        <v>198</v>
      </c>
      <c r="E10" s="3">
        <v>27.6</v>
      </c>
      <c r="F10" s="3">
        <f t="shared" si="1"/>
        <v>83</v>
      </c>
      <c r="G10" s="3" t="s">
        <v>23</v>
      </c>
      <c r="H10" s="3">
        <v>11.2</v>
      </c>
      <c r="I10" s="4">
        <f t="shared" si="2"/>
        <v>34</v>
      </c>
    </row>
    <row r="11" spans="1:9" s="1" customFormat="1" x14ac:dyDescent="0.3">
      <c r="A11" s="2" t="s">
        <v>6</v>
      </c>
      <c r="B11" s="3">
        <v>31</v>
      </c>
      <c r="C11" s="3">
        <f t="shared" si="0"/>
        <v>93</v>
      </c>
      <c r="D11" s="3" t="s">
        <v>16</v>
      </c>
      <c r="E11" s="3">
        <v>26.4</v>
      </c>
      <c r="F11" s="3">
        <f t="shared" si="1"/>
        <v>79</v>
      </c>
      <c r="G11" s="3" t="s">
        <v>24</v>
      </c>
      <c r="H11" s="3">
        <v>9</v>
      </c>
      <c r="I11" s="4">
        <f t="shared" si="2"/>
        <v>25</v>
      </c>
    </row>
    <row r="12" spans="1:9" s="1" customFormat="1" x14ac:dyDescent="0.3">
      <c r="A12" s="2" t="s">
        <v>7</v>
      </c>
      <c r="B12" s="3">
        <v>30.2</v>
      </c>
      <c r="C12" s="3">
        <f t="shared" si="0"/>
        <v>91</v>
      </c>
      <c r="D12" s="3" t="s">
        <v>17</v>
      </c>
      <c r="E12" s="3">
        <v>43.9</v>
      </c>
      <c r="F12" s="3">
        <f t="shared" si="1"/>
        <v>132</v>
      </c>
      <c r="G12" s="3" t="s">
        <v>25</v>
      </c>
      <c r="H12" s="3">
        <v>8.9</v>
      </c>
      <c r="I12" s="4">
        <f t="shared" si="2"/>
        <v>25</v>
      </c>
    </row>
    <row r="13" spans="1:9" s="1" customFormat="1" x14ac:dyDescent="0.3">
      <c r="A13" s="2" t="s">
        <v>10</v>
      </c>
      <c r="B13" s="3">
        <v>26.3</v>
      </c>
      <c r="C13" s="3">
        <f t="shared" si="0"/>
        <v>79</v>
      </c>
      <c r="D13" s="3" t="s">
        <v>18</v>
      </c>
      <c r="E13" s="3">
        <v>40.1</v>
      </c>
      <c r="F13" s="3">
        <f t="shared" si="1"/>
        <v>120</v>
      </c>
      <c r="G13" s="3" t="s">
        <v>26</v>
      </c>
      <c r="H13" s="3">
        <v>10.5</v>
      </c>
      <c r="I13" s="4">
        <f t="shared" si="2"/>
        <v>32</v>
      </c>
    </row>
    <row r="14" spans="1:9" s="1" customFormat="1" x14ac:dyDescent="0.3">
      <c r="A14" s="2" t="s">
        <v>8</v>
      </c>
      <c r="B14" s="3">
        <v>30.4</v>
      </c>
      <c r="C14" s="3">
        <f t="shared" si="0"/>
        <v>91</v>
      </c>
      <c r="D14" s="3" t="s">
        <v>19</v>
      </c>
      <c r="E14" s="3">
        <v>47.5</v>
      </c>
      <c r="F14" s="3">
        <f t="shared" si="1"/>
        <v>143</v>
      </c>
      <c r="G14" s="3" t="s">
        <v>27</v>
      </c>
      <c r="H14" s="3">
        <v>5.7</v>
      </c>
      <c r="I14" s="4">
        <f t="shared" si="2"/>
        <v>25</v>
      </c>
    </row>
    <row r="15" spans="1:9" s="1" customFormat="1" x14ac:dyDescent="0.3">
      <c r="A15" s="2" t="s">
        <v>9</v>
      </c>
      <c r="B15" s="3">
        <v>31.9</v>
      </c>
      <c r="C15" s="3">
        <f t="shared" si="0"/>
        <v>96</v>
      </c>
      <c r="D15" s="3" t="s">
        <v>20</v>
      </c>
      <c r="E15" s="3">
        <v>37</v>
      </c>
      <c r="F15" s="3">
        <f t="shared" si="1"/>
        <v>111</v>
      </c>
      <c r="G15" s="16" t="s">
        <v>45</v>
      </c>
      <c r="H15" s="16"/>
      <c r="I15" s="20"/>
    </row>
    <row r="16" spans="1:9" s="1" customFormat="1" x14ac:dyDescent="0.3">
      <c r="A16" s="21" t="s">
        <v>28</v>
      </c>
      <c r="B16" s="16"/>
      <c r="C16" s="16"/>
      <c r="D16" s="16" t="s">
        <v>158</v>
      </c>
      <c r="E16" s="16"/>
      <c r="F16" s="16"/>
      <c r="G16" s="3" t="s">
        <v>160</v>
      </c>
      <c r="H16" s="3" t="s">
        <v>161</v>
      </c>
      <c r="I16" s="27" t="s">
        <v>177</v>
      </c>
    </row>
    <row r="17" spans="1:9" s="1" customFormat="1" x14ac:dyDescent="0.3">
      <c r="A17" s="2" t="s">
        <v>160</v>
      </c>
      <c r="B17" s="3" t="s">
        <v>161</v>
      </c>
      <c r="C17" s="27" t="s">
        <v>177</v>
      </c>
      <c r="D17" s="3" t="s">
        <v>160</v>
      </c>
      <c r="E17" s="3" t="s">
        <v>161</v>
      </c>
      <c r="F17" s="27" t="s">
        <v>177</v>
      </c>
      <c r="G17" s="3" t="s">
        <v>170</v>
      </c>
      <c r="H17" s="3">
        <v>11.3</v>
      </c>
      <c r="I17" s="4">
        <f t="shared" ref="I17:I33" si="3">IF(H17&gt;10,ROUND(H17*3,0),25)</f>
        <v>34</v>
      </c>
    </row>
    <row r="18" spans="1:9" s="1" customFormat="1" x14ac:dyDescent="0.3">
      <c r="A18" s="2" t="s">
        <v>29</v>
      </c>
      <c r="B18" s="3">
        <v>15.7</v>
      </c>
      <c r="C18" s="3">
        <f>IF(B18&gt;10,ROUND(B18*3,0),25)</f>
        <v>47</v>
      </c>
      <c r="D18" s="3" t="s">
        <v>180</v>
      </c>
      <c r="E18" s="3">
        <v>18.7</v>
      </c>
      <c r="F18" s="3">
        <f t="shared" ref="F18:F29" si="4">IF(E18&gt;10,ROUND(E18*3,0),25)</f>
        <v>56</v>
      </c>
      <c r="G18" s="3" t="s">
        <v>46</v>
      </c>
      <c r="H18" s="3">
        <v>17</v>
      </c>
      <c r="I18" s="4">
        <f t="shared" si="3"/>
        <v>51</v>
      </c>
    </row>
    <row r="19" spans="1:9" s="1" customFormat="1" x14ac:dyDescent="0.3">
      <c r="A19" s="2" t="s">
        <v>178</v>
      </c>
      <c r="B19" s="3">
        <v>12.1</v>
      </c>
      <c r="C19" s="3">
        <f>IF(B19&gt;10,ROUND(B19*3,0),25)</f>
        <v>36</v>
      </c>
      <c r="D19" s="3" t="s">
        <v>39</v>
      </c>
      <c r="E19" s="3">
        <v>17.899999999999999</v>
      </c>
      <c r="F19" s="3">
        <f t="shared" si="4"/>
        <v>54</v>
      </c>
      <c r="G19" s="3" t="s">
        <v>173</v>
      </c>
      <c r="H19" s="3">
        <v>12.6</v>
      </c>
      <c r="I19" s="4">
        <f t="shared" si="3"/>
        <v>38</v>
      </c>
    </row>
    <row r="20" spans="1:9" s="1" customFormat="1" x14ac:dyDescent="0.3">
      <c r="A20" s="2" t="s">
        <v>30</v>
      </c>
      <c r="B20" s="3">
        <v>16.100000000000001</v>
      </c>
      <c r="C20" s="3">
        <f>IF(B20&gt;10,ROUND(B20*3,0),25)</f>
        <v>48</v>
      </c>
      <c r="D20" s="3" t="s">
        <v>40</v>
      </c>
      <c r="E20" s="3">
        <v>17.3</v>
      </c>
      <c r="F20" s="3">
        <f t="shared" si="4"/>
        <v>52</v>
      </c>
      <c r="G20" s="3" t="s">
        <v>189</v>
      </c>
      <c r="H20" s="3">
        <v>10.6</v>
      </c>
      <c r="I20" s="4">
        <f t="shared" si="3"/>
        <v>32</v>
      </c>
    </row>
    <row r="21" spans="1:9" s="1" customFormat="1" x14ac:dyDescent="0.3">
      <c r="A21" s="2" t="s">
        <v>196</v>
      </c>
      <c r="B21" s="3">
        <v>15.9</v>
      </c>
      <c r="C21" s="3">
        <f>IF(B21&gt;10,ROUND(B21*3,0),25)</f>
        <v>48</v>
      </c>
      <c r="D21" s="3" t="s">
        <v>41</v>
      </c>
      <c r="E21" s="3">
        <v>20.6</v>
      </c>
      <c r="F21" s="3">
        <f t="shared" si="4"/>
        <v>62</v>
      </c>
      <c r="G21" s="3" t="s">
        <v>190</v>
      </c>
      <c r="H21" s="3">
        <v>12.7</v>
      </c>
      <c r="I21" s="4">
        <f t="shared" si="3"/>
        <v>38</v>
      </c>
    </row>
    <row r="22" spans="1:9" s="1" customFormat="1" x14ac:dyDescent="0.3">
      <c r="A22" s="2" t="s">
        <v>199</v>
      </c>
      <c r="B22" s="3">
        <v>17.2</v>
      </c>
      <c r="C22" s="3">
        <f t="shared" ref="C22:C30" si="5">IF(B22&gt;10,ROUND(B22*3,0),25)</f>
        <v>52</v>
      </c>
      <c r="D22" s="3" t="s">
        <v>166</v>
      </c>
      <c r="E22" s="3">
        <v>18.100000000000001</v>
      </c>
      <c r="F22" s="3">
        <f t="shared" si="4"/>
        <v>54</v>
      </c>
      <c r="G22" s="3" t="s">
        <v>191</v>
      </c>
      <c r="H22" s="3">
        <v>11.6</v>
      </c>
      <c r="I22" s="4">
        <f t="shared" si="3"/>
        <v>35</v>
      </c>
    </row>
    <row r="23" spans="1:9" s="1" customFormat="1" x14ac:dyDescent="0.3">
      <c r="A23" s="2" t="s">
        <v>31</v>
      </c>
      <c r="B23" s="3">
        <v>19.5</v>
      </c>
      <c r="C23" s="3">
        <f t="shared" si="5"/>
        <v>59</v>
      </c>
      <c r="D23" s="3" t="s">
        <v>43</v>
      </c>
      <c r="E23" s="3">
        <v>23.7</v>
      </c>
      <c r="F23" s="3">
        <f t="shared" si="4"/>
        <v>71</v>
      </c>
      <c r="G23" s="3" t="s">
        <v>47</v>
      </c>
      <c r="H23" s="3">
        <v>11.3</v>
      </c>
      <c r="I23" s="4">
        <f t="shared" si="3"/>
        <v>34</v>
      </c>
    </row>
    <row r="24" spans="1:9" s="1" customFormat="1" x14ac:dyDescent="0.3">
      <c r="A24" s="2" t="s">
        <v>32</v>
      </c>
      <c r="B24" s="3">
        <v>16.3</v>
      </c>
      <c r="C24" s="3">
        <f t="shared" si="5"/>
        <v>49</v>
      </c>
      <c r="D24" s="3" t="s">
        <v>44</v>
      </c>
      <c r="E24" s="3">
        <v>18.7</v>
      </c>
      <c r="F24" s="3">
        <f t="shared" si="4"/>
        <v>56</v>
      </c>
      <c r="G24" s="3" t="s">
        <v>48</v>
      </c>
      <c r="H24" s="3">
        <v>13.5</v>
      </c>
      <c r="I24" s="4">
        <f t="shared" si="3"/>
        <v>41</v>
      </c>
    </row>
    <row r="25" spans="1:9" s="1" customFormat="1" x14ac:dyDescent="0.3">
      <c r="A25" s="2" t="s">
        <v>33</v>
      </c>
      <c r="B25" s="3">
        <v>19.3</v>
      </c>
      <c r="C25" s="3">
        <f t="shared" si="5"/>
        <v>58</v>
      </c>
      <c r="D25" s="3" t="s">
        <v>58</v>
      </c>
      <c r="E25" s="3">
        <v>19.7</v>
      </c>
      <c r="F25" s="3">
        <f t="shared" si="4"/>
        <v>59</v>
      </c>
      <c r="G25" s="3" t="s">
        <v>49</v>
      </c>
      <c r="H25" s="3">
        <v>10.5</v>
      </c>
      <c r="I25" s="4">
        <f t="shared" si="3"/>
        <v>32</v>
      </c>
    </row>
    <row r="26" spans="1:9" s="1" customFormat="1" x14ac:dyDescent="0.3">
      <c r="A26" s="2" t="s">
        <v>34</v>
      </c>
      <c r="B26" s="3">
        <v>12.5</v>
      </c>
      <c r="C26" s="3">
        <f t="shared" si="5"/>
        <v>38</v>
      </c>
      <c r="D26" s="3" t="s">
        <v>59</v>
      </c>
      <c r="E26" s="3">
        <v>16.5</v>
      </c>
      <c r="F26" s="3">
        <f t="shared" si="4"/>
        <v>50</v>
      </c>
      <c r="G26" s="3" t="s">
        <v>50</v>
      </c>
      <c r="H26" s="3">
        <v>11.8</v>
      </c>
      <c r="I26" s="4">
        <f t="shared" si="3"/>
        <v>35</v>
      </c>
    </row>
    <row r="27" spans="1:9" s="1" customFormat="1" x14ac:dyDescent="0.3">
      <c r="A27" s="2" t="s">
        <v>35</v>
      </c>
      <c r="B27" s="3">
        <v>20.399999999999999</v>
      </c>
      <c r="C27" s="3">
        <f t="shared" si="5"/>
        <v>61</v>
      </c>
      <c r="D27" s="3" t="s">
        <v>60</v>
      </c>
      <c r="E27" s="3">
        <v>13.9</v>
      </c>
      <c r="F27" s="3">
        <f t="shared" si="4"/>
        <v>42</v>
      </c>
      <c r="G27" s="3" t="s">
        <v>51</v>
      </c>
      <c r="H27" s="3">
        <v>16.8</v>
      </c>
      <c r="I27" s="4">
        <f t="shared" si="3"/>
        <v>50</v>
      </c>
    </row>
    <row r="28" spans="1:9" s="1" customFormat="1" x14ac:dyDescent="0.3">
      <c r="A28" s="2" t="s">
        <v>36</v>
      </c>
      <c r="B28" s="3">
        <v>23.3</v>
      </c>
      <c r="C28" s="3">
        <f t="shared" si="5"/>
        <v>70</v>
      </c>
      <c r="D28" s="3" t="s">
        <v>61</v>
      </c>
      <c r="E28" s="3">
        <v>15.4</v>
      </c>
      <c r="F28" s="3">
        <f t="shared" si="4"/>
        <v>46</v>
      </c>
      <c r="G28" s="3" t="s">
        <v>52</v>
      </c>
      <c r="H28" s="3">
        <v>11.8</v>
      </c>
      <c r="I28" s="4">
        <f t="shared" si="3"/>
        <v>35</v>
      </c>
    </row>
    <row r="29" spans="1:9" s="1" customFormat="1" x14ac:dyDescent="0.3">
      <c r="A29" s="2" t="s">
        <v>37</v>
      </c>
      <c r="B29" s="3">
        <v>16.100000000000001</v>
      </c>
      <c r="C29" s="3">
        <f t="shared" si="5"/>
        <v>48</v>
      </c>
      <c r="D29" s="3" t="s">
        <v>62</v>
      </c>
      <c r="E29" s="3">
        <v>13.2</v>
      </c>
      <c r="F29" s="3">
        <f t="shared" si="4"/>
        <v>40</v>
      </c>
      <c r="G29" s="3" t="s">
        <v>53</v>
      </c>
      <c r="H29" s="3">
        <v>10.5</v>
      </c>
      <c r="I29" s="4">
        <f t="shared" si="3"/>
        <v>32</v>
      </c>
    </row>
    <row r="30" spans="1:9" s="1" customFormat="1" x14ac:dyDescent="0.3">
      <c r="A30" s="2" t="s">
        <v>38</v>
      </c>
      <c r="B30" s="3">
        <v>12.6</v>
      </c>
      <c r="C30" s="3">
        <f t="shared" si="5"/>
        <v>38</v>
      </c>
      <c r="D30" s="16" t="s">
        <v>71</v>
      </c>
      <c r="E30" s="16"/>
      <c r="F30" s="16"/>
      <c r="G30" s="3" t="s">
        <v>54</v>
      </c>
      <c r="H30" s="3">
        <v>14.1</v>
      </c>
      <c r="I30" s="4">
        <f t="shared" si="3"/>
        <v>42</v>
      </c>
    </row>
    <row r="31" spans="1:9" s="1" customFormat="1" x14ac:dyDescent="0.3">
      <c r="A31" s="21" t="s">
        <v>63</v>
      </c>
      <c r="B31" s="16"/>
      <c r="C31" s="16"/>
      <c r="D31" s="3" t="s">
        <v>160</v>
      </c>
      <c r="E31" s="3" t="s">
        <v>161</v>
      </c>
      <c r="F31" s="27" t="s">
        <v>177</v>
      </c>
      <c r="G31" s="3" t="s">
        <v>55</v>
      </c>
      <c r="H31" s="3">
        <v>16</v>
      </c>
      <c r="I31" s="4">
        <f t="shared" si="3"/>
        <v>48</v>
      </c>
    </row>
    <row r="32" spans="1:9" s="1" customFormat="1" x14ac:dyDescent="0.3">
      <c r="A32" s="2" t="s">
        <v>160</v>
      </c>
      <c r="B32" s="3" t="s">
        <v>161</v>
      </c>
      <c r="C32" s="27" t="s">
        <v>177</v>
      </c>
      <c r="D32" s="3" t="s">
        <v>72</v>
      </c>
      <c r="E32" s="3">
        <v>10.199999999999999</v>
      </c>
      <c r="F32" s="3">
        <f t="shared" ref="F32:F38" si="6">IF(E32&gt;10,ROUND(E32*3,0),25)</f>
        <v>31</v>
      </c>
      <c r="G32" s="3" t="s">
        <v>56</v>
      </c>
      <c r="H32" s="3">
        <v>11.3</v>
      </c>
      <c r="I32" s="4">
        <f t="shared" si="3"/>
        <v>34</v>
      </c>
    </row>
    <row r="33" spans="1:9" s="1" customFormat="1" x14ac:dyDescent="0.3">
      <c r="A33" s="2" t="s">
        <v>179</v>
      </c>
      <c r="B33" s="3">
        <v>9.3000000000000007</v>
      </c>
      <c r="C33" s="3">
        <f t="shared" ref="C33:C40" si="7">IF(B33&gt;10,ROUND(B33*3,0),25)</f>
        <v>25</v>
      </c>
      <c r="D33" s="3" t="s">
        <v>73</v>
      </c>
      <c r="E33" s="3">
        <v>10</v>
      </c>
      <c r="F33" s="3">
        <f t="shared" si="6"/>
        <v>25</v>
      </c>
      <c r="G33" s="3" t="s">
        <v>57</v>
      </c>
      <c r="H33" s="3">
        <v>13.7</v>
      </c>
      <c r="I33" s="4">
        <f t="shared" si="3"/>
        <v>41</v>
      </c>
    </row>
    <row r="34" spans="1:9" s="1" customFormat="1" x14ac:dyDescent="0.3">
      <c r="A34" s="2" t="s">
        <v>64</v>
      </c>
      <c r="B34" s="3">
        <v>8.5</v>
      </c>
      <c r="C34" s="3">
        <f t="shared" si="7"/>
        <v>25</v>
      </c>
      <c r="D34" s="3" t="s">
        <v>74</v>
      </c>
      <c r="E34" s="3">
        <v>16</v>
      </c>
      <c r="F34" s="3">
        <f t="shared" si="6"/>
        <v>48</v>
      </c>
      <c r="G34" s="16" t="s">
        <v>79</v>
      </c>
      <c r="H34" s="16"/>
      <c r="I34" s="20"/>
    </row>
    <row r="35" spans="1:9" s="1" customFormat="1" x14ac:dyDescent="0.3">
      <c r="A35" s="2" t="s">
        <v>65</v>
      </c>
      <c r="B35" s="3">
        <v>8.3000000000000007</v>
      </c>
      <c r="C35" s="3">
        <f t="shared" si="7"/>
        <v>25</v>
      </c>
      <c r="D35" s="3" t="s">
        <v>75</v>
      </c>
      <c r="E35" s="3">
        <v>12.5</v>
      </c>
      <c r="F35" s="3">
        <f t="shared" si="6"/>
        <v>38</v>
      </c>
      <c r="G35" s="3" t="s">
        <v>160</v>
      </c>
      <c r="H35" s="3" t="s">
        <v>161</v>
      </c>
      <c r="I35" s="27" t="s">
        <v>177</v>
      </c>
    </row>
    <row r="36" spans="1:9" s="1" customFormat="1" x14ac:dyDescent="0.3">
      <c r="A36" s="2" t="s">
        <v>66</v>
      </c>
      <c r="B36" s="3">
        <v>8</v>
      </c>
      <c r="C36" s="3">
        <f t="shared" si="7"/>
        <v>25</v>
      </c>
      <c r="D36" s="3" t="s">
        <v>76</v>
      </c>
      <c r="E36" s="3">
        <v>7.5</v>
      </c>
      <c r="F36" s="3">
        <f t="shared" si="6"/>
        <v>25</v>
      </c>
      <c r="G36" s="3" t="s">
        <v>80</v>
      </c>
      <c r="H36" s="3">
        <v>26.9</v>
      </c>
      <c r="I36" s="4">
        <f t="shared" ref="I36:I41" si="8">IF(H36&gt;10,ROUND(H36*3,0),25)</f>
        <v>81</v>
      </c>
    </row>
    <row r="37" spans="1:9" s="1" customFormat="1" x14ac:dyDescent="0.3">
      <c r="A37" s="2" t="s">
        <v>67</v>
      </c>
      <c r="B37" s="3">
        <v>4.4000000000000004</v>
      </c>
      <c r="C37" s="3">
        <v>0</v>
      </c>
      <c r="D37" s="3" t="s">
        <v>77</v>
      </c>
      <c r="E37" s="3">
        <v>16.899999999999999</v>
      </c>
      <c r="F37" s="3">
        <f t="shared" si="6"/>
        <v>51</v>
      </c>
      <c r="G37" s="3" t="s">
        <v>81</v>
      </c>
      <c r="H37" s="3">
        <v>27.7</v>
      </c>
      <c r="I37" s="4">
        <f t="shared" si="8"/>
        <v>83</v>
      </c>
    </row>
    <row r="38" spans="1:9" s="1" customFormat="1" x14ac:dyDescent="0.3">
      <c r="A38" s="2" t="s">
        <v>68</v>
      </c>
      <c r="B38" s="3">
        <v>9.4</v>
      </c>
      <c r="C38" s="3">
        <f t="shared" si="7"/>
        <v>25</v>
      </c>
      <c r="D38" s="3" t="s">
        <v>78</v>
      </c>
      <c r="E38" s="3">
        <v>11.9</v>
      </c>
      <c r="F38" s="3">
        <f t="shared" si="6"/>
        <v>36</v>
      </c>
      <c r="G38" s="3" t="s">
        <v>82</v>
      </c>
      <c r="H38" s="3">
        <v>24.9</v>
      </c>
      <c r="I38" s="4">
        <f t="shared" si="8"/>
        <v>75</v>
      </c>
    </row>
    <row r="39" spans="1:9" s="1" customFormat="1" x14ac:dyDescent="0.3">
      <c r="A39" s="2" t="s">
        <v>69</v>
      </c>
      <c r="B39" s="3">
        <v>12.6</v>
      </c>
      <c r="C39" s="3">
        <f t="shared" si="7"/>
        <v>38</v>
      </c>
      <c r="D39" s="16" t="s">
        <v>93</v>
      </c>
      <c r="E39" s="16"/>
      <c r="F39" s="16"/>
      <c r="G39" s="3" t="s">
        <v>83</v>
      </c>
      <c r="H39" s="3">
        <v>33.6</v>
      </c>
      <c r="I39" s="4">
        <f t="shared" si="8"/>
        <v>101</v>
      </c>
    </row>
    <row r="40" spans="1:9" s="1" customFormat="1" x14ac:dyDescent="0.3">
      <c r="A40" s="2" t="s">
        <v>70</v>
      </c>
      <c r="B40" s="3">
        <v>8.6999999999999993</v>
      </c>
      <c r="C40" s="3">
        <f t="shared" si="7"/>
        <v>25</v>
      </c>
      <c r="D40" s="3" t="s">
        <v>160</v>
      </c>
      <c r="E40" s="3" t="s">
        <v>161</v>
      </c>
      <c r="F40" s="27" t="s">
        <v>177</v>
      </c>
      <c r="G40" s="3" t="s">
        <v>84</v>
      </c>
      <c r="H40" s="3">
        <v>36.200000000000003</v>
      </c>
      <c r="I40" s="4">
        <f t="shared" si="8"/>
        <v>109</v>
      </c>
    </row>
    <row r="41" spans="1:9" s="1" customFormat="1" x14ac:dyDescent="0.3">
      <c r="A41" s="21" t="s">
        <v>86</v>
      </c>
      <c r="B41" s="16"/>
      <c r="C41" s="16"/>
      <c r="D41" s="3" t="s">
        <v>181</v>
      </c>
      <c r="E41" s="3">
        <v>11.2</v>
      </c>
      <c r="F41" s="3">
        <f t="shared" ref="F41:F51" si="9">IF(E41&gt;10,ROUND(E41*3,0),25)</f>
        <v>34</v>
      </c>
      <c r="G41" s="3" t="s">
        <v>85</v>
      </c>
      <c r="H41" s="3">
        <v>37.6</v>
      </c>
      <c r="I41" s="4">
        <f t="shared" si="8"/>
        <v>113</v>
      </c>
    </row>
    <row r="42" spans="1:9" s="1" customFormat="1" x14ac:dyDescent="0.3">
      <c r="A42" s="2" t="s">
        <v>160</v>
      </c>
      <c r="B42" s="3" t="s">
        <v>161</v>
      </c>
      <c r="C42" s="27" t="s">
        <v>177</v>
      </c>
      <c r="D42" s="3" t="s">
        <v>94</v>
      </c>
      <c r="E42" s="3">
        <v>12.6</v>
      </c>
      <c r="F42" s="3">
        <f t="shared" si="9"/>
        <v>38</v>
      </c>
      <c r="G42" s="16" t="s">
        <v>104</v>
      </c>
      <c r="H42" s="16"/>
      <c r="I42" s="20"/>
    </row>
    <row r="43" spans="1:9" s="1" customFormat="1" x14ac:dyDescent="0.3">
      <c r="A43" s="2" t="s">
        <v>87</v>
      </c>
      <c r="B43" s="3">
        <v>16.600000000000001</v>
      </c>
      <c r="C43" s="3">
        <f t="shared" ref="C43:C48" si="10">IF(B43&gt;10,ROUND(B43*3,0),25)</f>
        <v>50</v>
      </c>
      <c r="D43" s="3" t="s">
        <v>95</v>
      </c>
      <c r="E43" s="3">
        <v>21.4</v>
      </c>
      <c r="F43" s="3">
        <f t="shared" si="9"/>
        <v>64</v>
      </c>
      <c r="G43" s="3" t="s">
        <v>160</v>
      </c>
      <c r="H43" s="3" t="s">
        <v>161</v>
      </c>
      <c r="I43" s="27" t="s">
        <v>177</v>
      </c>
    </row>
    <row r="44" spans="1:9" s="1" customFormat="1" x14ac:dyDescent="0.3">
      <c r="A44" s="2" t="s">
        <v>88</v>
      </c>
      <c r="B44" s="3">
        <v>16.8</v>
      </c>
      <c r="C44" s="3">
        <f t="shared" si="10"/>
        <v>50</v>
      </c>
      <c r="D44" s="3" t="s">
        <v>96</v>
      </c>
      <c r="E44" s="3">
        <v>12</v>
      </c>
      <c r="F44" s="3">
        <f t="shared" si="9"/>
        <v>36</v>
      </c>
      <c r="G44" s="3" t="s">
        <v>105</v>
      </c>
      <c r="H44" s="3">
        <v>18.8</v>
      </c>
      <c r="I44" s="4">
        <f t="shared" ref="I44:I53" si="11">IF(H44&gt;10,ROUND(H44*3,0),25)</f>
        <v>56</v>
      </c>
    </row>
    <row r="45" spans="1:9" s="1" customFormat="1" x14ac:dyDescent="0.3">
      <c r="A45" s="2" t="s">
        <v>89</v>
      </c>
      <c r="B45" s="3">
        <v>17.2</v>
      </c>
      <c r="C45" s="3">
        <f t="shared" si="10"/>
        <v>52</v>
      </c>
      <c r="D45" s="3" t="s">
        <v>97</v>
      </c>
      <c r="E45" s="3">
        <v>8.8000000000000007</v>
      </c>
      <c r="F45" s="3">
        <f t="shared" si="9"/>
        <v>25</v>
      </c>
      <c r="G45" s="3" t="s">
        <v>106</v>
      </c>
      <c r="H45" s="3">
        <v>19.3</v>
      </c>
      <c r="I45" s="4">
        <f t="shared" si="11"/>
        <v>58</v>
      </c>
    </row>
    <row r="46" spans="1:9" s="1" customFormat="1" x14ac:dyDescent="0.3">
      <c r="A46" s="2" t="s">
        <v>90</v>
      </c>
      <c r="B46" s="3">
        <v>20.7</v>
      </c>
      <c r="C46" s="3">
        <f t="shared" si="10"/>
        <v>62</v>
      </c>
      <c r="D46" s="3" t="s">
        <v>98</v>
      </c>
      <c r="E46" s="3">
        <v>10.5</v>
      </c>
      <c r="F46" s="3">
        <f t="shared" si="9"/>
        <v>32</v>
      </c>
      <c r="G46" s="3" t="s">
        <v>107</v>
      </c>
      <c r="H46" s="3">
        <v>18</v>
      </c>
      <c r="I46" s="4">
        <f t="shared" si="11"/>
        <v>54</v>
      </c>
    </row>
    <row r="47" spans="1:9" s="1" customFormat="1" x14ac:dyDescent="0.3">
      <c r="A47" s="2" t="s">
        <v>91</v>
      </c>
      <c r="B47" s="3">
        <v>18.399999999999999</v>
      </c>
      <c r="C47" s="3">
        <f t="shared" si="10"/>
        <v>55</v>
      </c>
      <c r="D47" s="3" t="s">
        <v>99</v>
      </c>
      <c r="E47" s="3">
        <v>20.8</v>
      </c>
      <c r="F47" s="3">
        <f t="shared" si="9"/>
        <v>62</v>
      </c>
      <c r="G47" s="3" t="s">
        <v>108</v>
      </c>
      <c r="H47" s="3">
        <v>22.3</v>
      </c>
      <c r="I47" s="4">
        <f t="shared" si="11"/>
        <v>67</v>
      </c>
    </row>
    <row r="48" spans="1:9" s="1" customFormat="1" x14ac:dyDescent="0.3">
      <c r="A48" s="2" t="s">
        <v>92</v>
      </c>
      <c r="B48" s="3">
        <v>18.8</v>
      </c>
      <c r="C48" s="3">
        <f t="shared" si="10"/>
        <v>56</v>
      </c>
      <c r="D48" s="3" t="s">
        <v>100</v>
      </c>
      <c r="E48" s="3">
        <v>19.399999999999999</v>
      </c>
      <c r="F48" s="3">
        <f t="shared" si="9"/>
        <v>58</v>
      </c>
      <c r="G48" s="3" t="s">
        <v>109</v>
      </c>
      <c r="H48" s="3">
        <v>15.3</v>
      </c>
      <c r="I48" s="4">
        <f t="shared" si="11"/>
        <v>46</v>
      </c>
    </row>
    <row r="49" spans="1:9" s="1" customFormat="1" x14ac:dyDescent="0.3">
      <c r="A49" s="21" t="s">
        <v>115</v>
      </c>
      <c r="B49" s="16"/>
      <c r="C49" s="16"/>
      <c r="D49" s="3" t="s">
        <v>101</v>
      </c>
      <c r="E49" s="3">
        <v>14.3</v>
      </c>
      <c r="F49" s="3">
        <f t="shared" si="9"/>
        <v>43</v>
      </c>
      <c r="G49" s="3" t="s">
        <v>110</v>
      </c>
      <c r="H49" s="3">
        <v>11.6</v>
      </c>
      <c r="I49" s="4">
        <f t="shared" si="11"/>
        <v>35</v>
      </c>
    </row>
    <row r="50" spans="1:9" s="1" customFormat="1" x14ac:dyDescent="0.3">
      <c r="A50" s="2" t="s">
        <v>160</v>
      </c>
      <c r="B50" s="3" t="s">
        <v>161</v>
      </c>
      <c r="C50" s="27" t="s">
        <v>177</v>
      </c>
      <c r="D50" s="3" t="s">
        <v>102</v>
      </c>
      <c r="E50" s="3">
        <v>7.8</v>
      </c>
      <c r="F50" s="3">
        <f t="shared" si="9"/>
        <v>25</v>
      </c>
      <c r="G50" s="3" t="s">
        <v>111</v>
      </c>
      <c r="H50" s="3">
        <v>20.8</v>
      </c>
      <c r="I50" s="4">
        <f t="shared" si="11"/>
        <v>62</v>
      </c>
    </row>
    <row r="51" spans="1:9" s="1" customFormat="1" x14ac:dyDescent="0.3">
      <c r="A51" s="2" t="s">
        <v>116</v>
      </c>
      <c r="B51" s="3">
        <v>21.7</v>
      </c>
      <c r="C51" s="3">
        <f t="shared" ref="C51:C63" si="12">IF(B51&gt;10,ROUND(B51*3,0),25)</f>
        <v>65</v>
      </c>
      <c r="D51" s="3" t="s">
        <v>103</v>
      </c>
      <c r="E51" s="3">
        <v>14.4</v>
      </c>
      <c r="F51" s="3">
        <f t="shared" si="9"/>
        <v>43</v>
      </c>
      <c r="G51" s="3" t="s">
        <v>112</v>
      </c>
      <c r="H51" s="3">
        <v>23.5</v>
      </c>
      <c r="I51" s="4">
        <f t="shared" si="11"/>
        <v>71</v>
      </c>
    </row>
    <row r="52" spans="1:9" s="1" customFormat="1" x14ac:dyDescent="0.3">
      <c r="A52" s="2" t="s">
        <v>117</v>
      </c>
      <c r="B52" s="3">
        <v>21.4</v>
      </c>
      <c r="C52" s="3">
        <f t="shared" si="12"/>
        <v>64</v>
      </c>
      <c r="D52" s="16" t="s">
        <v>128</v>
      </c>
      <c r="E52" s="16"/>
      <c r="F52" s="16"/>
      <c r="G52" s="3" t="s">
        <v>113</v>
      </c>
      <c r="H52" s="3">
        <v>19.8</v>
      </c>
      <c r="I52" s="4">
        <f t="shared" si="11"/>
        <v>59</v>
      </c>
    </row>
    <row r="53" spans="1:9" s="1" customFormat="1" x14ac:dyDescent="0.3">
      <c r="A53" s="2" t="s">
        <v>118</v>
      </c>
      <c r="B53" s="3">
        <v>21.7</v>
      </c>
      <c r="C53" s="3">
        <f t="shared" si="12"/>
        <v>65</v>
      </c>
      <c r="D53" s="3" t="s">
        <v>160</v>
      </c>
      <c r="E53" s="3" t="s">
        <v>161</v>
      </c>
      <c r="F53" s="27" t="s">
        <v>177</v>
      </c>
      <c r="G53" s="3" t="s">
        <v>114</v>
      </c>
      <c r="H53" s="3">
        <v>13.5</v>
      </c>
      <c r="I53" s="4">
        <f t="shared" si="11"/>
        <v>41</v>
      </c>
    </row>
    <row r="54" spans="1:9" s="1" customFormat="1" x14ac:dyDescent="0.3">
      <c r="A54" s="2" t="s">
        <v>119</v>
      </c>
      <c r="B54" s="3">
        <v>25.9</v>
      </c>
      <c r="C54" s="3">
        <f t="shared" si="12"/>
        <v>78</v>
      </c>
      <c r="D54" s="3" t="s">
        <v>129</v>
      </c>
      <c r="E54" s="3">
        <v>30.3</v>
      </c>
      <c r="F54" s="3">
        <f t="shared" ref="F54:F64" si="13">IF(E54&gt;10,ROUND(E54*3,0),25)</f>
        <v>91</v>
      </c>
      <c r="G54" s="16" t="s">
        <v>157</v>
      </c>
      <c r="H54" s="16"/>
      <c r="I54" s="20"/>
    </row>
    <row r="55" spans="1:9" s="1" customFormat="1" x14ac:dyDescent="0.3">
      <c r="A55" s="2" t="s">
        <v>120</v>
      </c>
      <c r="B55" s="3">
        <v>18.3</v>
      </c>
      <c r="C55" s="3">
        <f t="shared" si="12"/>
        <v>55</v>
      </c>
      <c r="D55" s="3" t="s">
        <v>130</v>
      </c>
      <c r="E55" s="3">
        <v>30.3</v>
      </c>
      <c r="F55" s="3">
        <f t="shared" si="13"/>
        <v>91</v>
      </c>
      <c r="G55" s="3" t="s">
        <v>160</v>
      </c>
      <c r="H55" s="3" t="s">
        <v>161</v>
      </c>
      <c r="I55" s="27" t="s">
        <v>177</v>
      </c>
    </row>
    <row r="56" spans="1:9" s="1" customFormat="1" x14ac:dyDescent="0.3">
      <c r="A56" s="2" t="s">
        <v>121</v>
      </c>
      <c r="B56" s="3">
        <v>15</v>
      </c>
      <c r="C56" s="3">
        <f t="shared" si="12"/>
        <v>45</v>
      </c>
      <c r="D56" s="3" t="s">
        <v>131</v>
      </c>
      <c r="E56" s="3">
        <v>34.6</v>
      </c>
      <c r="F56" s="3">
        <f t="shared" si="13"/>
        <v>104</v>
      </c>
      <c r="G56" s="3" t="s">
        <v>147</v>
      </c>
      <c r="H56" s="3">
        <v>77.599999999999994</v>
      </c>
      <c r="I56" s="4">
        <f t="shared" ref="I56:I65" si="14">IF(H56&gt;10,ROUND(H56*3,0),25)</f>
        <v>233</v>
      </c>
    </row>
    <row r="57" spans="1:9" s="1" customFormat="1" x14ac:dyDescent="0.3">
      <c r="A57" s="2" t="s">
        <v>122</v>
      </c>
      <c r="B57" s="3">
        <v>21.7</v>
      </c>
      <c r="C57" s="3">
        <f t="shared" si="12"/>
        <v>65</v>
      </c>
      <c r="D57" s="3" t="s">
        <v>132</v>
      </c>
      <c r="E57" s="3">
        <v>43.7</v>
      </c>
      <c r="F57" s="3">
        <f t="shared" si="13"/>
        <v>131</v>
      </c>
      <c r="G57" s="3" t="s">
        <v>148</v>
      </c>
      <c r="H57" s="3">
        <v>49.4</v>
      </c>
      <c r="I57" s="4">
        <f t="shared" si="14"/>
        <v>148</v>
      </c>
    </row>
    <row r="58" spans="1:9" s="1" customFormat="1" x14ac:dyDescent="0.3">
      <c r="A58" s="2" t="s">
        <v>123</v>
      </c>
      <c r="B58" s="3">
        <v>25.7</v>
      </c>
      <c r="C58" s="3">
        <f t="shared" si="12"/>
        <v>77</v>
      </c>
      <c r="D58" s="3" t="s">
        <v>133</v>
      </c>
      <c r="E58" s="3">
        <v>42.1</v>
      </c>
      <c r="F58" s="3">
        <f t="shared" si="13"/>
        <v>126</v>
      </c>
      <c r="G58" s="3" t="s">
        <v>149</v>
      </c>
      <c r="H58" s="3">
        <v>69.3</v>
      </c>
      <c r="I58" s="4">
        <f t="shared" si="14"/>
        <v>208</v>
      </c>
    </row>
    <row r="59" spans="1:9" s="1" customFormat="1" x14ac:dyDescent="0.3">
      <c r="A59" s="2" t="s">
        <v>42</v>
      </c>
      <c r="B59" s="3">
        <v>54.5</v>
      </c>
      <c r="C59" s="3">
        <f t="shared" si="12"/>
        <v>164</v>
      </c>
      <c r="D59" s="3" t="s">
        <v>134</v>
      </c>
      <c r="E59" s="3">
        <v>55.2</v>
      </c>
      <c r="F59" s="3">
        <f t="shared" si="13"/>
        <v>166</v>
      </c>
      <c r="G59" s="3" t="s">
        <v>150</v>
      </c>
      <c r="H59" s="3">
        <v>70.8</v>
      </c>
      <c r="I59" s="4">
        <f t="shared" si="14"/>
        <v>212</v>
      </c>
    </row>
    <row r="60" spans="1:9" s="1" customFormat="1" x14ac:dyDescent="0.3">
      <c r="A60" s="2" t="s">
        <v>124</v>
      </c>
      <c r="B60" s="3">
        <v>50.6</v>
      </c>
      <c r="C60" s="3">
        <f t="shared" si="12"/>
        <v>152</v>
      </c>
      <c r="D60" s="3" t="s">
        <v>135</v>
      </c>
      <c r="E60" s="3">
        <v>26.9</v>
      </c>
      <c r="F60" s="3">
        <f t="shared" si="13"/>
        <v>81</v>
      </c>
      <c r="G60" s="3" t="s">
        <v>151</v>
      </c>
      <c r="H60" s="3">
        <v>77.099999999999994</v>
      </c>
      <c r="I60" s="4">
        <f t="shared" si="14"/>
        <v>231</v>
      </c>
    </row>
    <row r="61" spans="1:9" s="1" customFormat="1" x14ac:dyDescent="0.3">
      <c r="A61" s="2" t="s">
        <v>125</v>
      </c>
      <c r="B61" s="3">
        <v>44.5</v>
      </c>
      <c r="C61" s="3">
        <f t="shared" si="12"/>
        <v>134</v>
      </c>
      <c r="D61" s="5" t="s">
        <v>136</v>
      </c>
      <c r="E61" s="3">
        <v>61.3</v>
      </c>
      <c r="F61" s="3">
        <f t="shared" si="13"/>
        <v>184</v>
      </c>
      <c r="G61" s="3" t="s">
        <v>152</v>
      </c>
      <c r="H61" s="3">
        <v>74</v>
      </c>
      <c r="I61" s="4">
        <f t="shared" si="14"/>
        <v>222</v>
      </c>
    </row>
    <row r="62" spans="1:9" s="1" customFormat="1" x14ac:dyDescent="0.3">
      <c r="A62" s="2" t="s">
        <v>126</v>
      </c>
      <c r="B62" s="3">
        <v>15.3</v>
      </c>
      <c r="C62" s="3">
        <f t="shared" si="12"/>
        <v>46</v>
      </c>
      <c r="D62" s="5" t="s">
        <v>137</v>
      </c>
      <c r="E62" s="3">
        <v>76.7</v>
      </c>
      <c r="F62" s="3">
        <f t="shared" si="13"/>
        <v>230</v>
      </c>
      <c r="G62" s="3" t="s">
        <v>153</v>
      </c>
      <c r="H62" s="3">
        <v>51.7</v>
      </c>
      <c r="I62" s="4">
        <f t="shared" si="14"/>
        <v>155</v>
      </c>
    </row>
    <row r="63" spans="1:9" s="1" customFormat="1" x14ac:dyDescent="0.3">
      <c r="A63" s="2" t="s">
        <v>127</v>
      </c>
      <c r="B63" s="3">
        <v>18.5</v>
      </c>
      <c r="C63" s="3">
        <f t="shared" si="12"/>
        <v>56</v>
      </c>
      <c r="D63" s="5" t="s">
        <v>138</v>
      </c>
      <c r="E63" s="3">
        <v>72.400000000000006</v>
      </c>
      <c r="F63" s="3">
        <f t="shared" si="13"/>
        <v>217</v>
      </c>
      <c r="G63" s="3" t="s">
        <v>154</v>
      </c>
      <c r="H63" s="3">
        <v>69.8</v>
      </c>
      <c r="I63" s="4">
        <f t="shared" si="14"/>
        <v>209</v>
      </c>
    </row>
    <row r="64" spans="1:9" s="1" customFormat="1" x14ac:dyDescent="0.3">
      <c r="A64" s="21" t="s">
        <v>140</v>
      </c>
      <c r="B64" s="16"/>
      <c r="C64" s="16"/>
      <c r="D64" s="5" t="s">
        <v>139</v>
      </c>
      <c r="E64" s="3">
        <v>29.3</v>
      </c>
      <c r="F64" s="3">
        <f t="shared" si="13"/>
        <v>88</v>
      </c>
      <c r="G64" s="3" t="s">
        <v>155</v>
      </c>
      <c r="H64" s="3">
        <v>84.2</v>
      </c>
      <c r="I64" s="4">
        <f t="shared" si="14"/>
        <v>253</v>
      </c>
    </row>
    <row r="65" spans="1:9" s="1" customFormat="1" x14ac:dyDescent="0.3">
      <c r="A65" s="2" t="s">
        <v>160</v>
      </c>
      <c r="B65" s="3" t="s">
        <v>161</v>
      </c>
      <c r="C65" s="27" t="s">
        <v>177</v>
      </c>
      <c r="D65" s="16" t="s">
        <v>184</v>
      </c>
      <c r="E65" s="16"/>
      <c r="F65" s="16"/>
      <c r="G65" s="3" t="s">
        <v>156</v>
      </c>
      <c r="H65" s="3">
        <v>77.7</v>
      </c>
      <c r="I65" s="4">
        <f t="shared" si="14"/>
        <v>233</v>
      </c>
    </row>
    <row r="66" spans="1:9" s="1" customFormat="1" x14ac:dyDescent="0.3">
      <c r="A66" s="2" t="s">
        <v>141</v>
      </c>
      <c r="B66" s="3">
        <v>21.5</v>
      </c>
      <c r="C66" s="3">
        <f t="shared" ref="C66:C71" si="15">IF(B66&gt;10,ROUND(B66*3,0),25)</f>
        <v>65</v>
      </c>
      <c r="D66" s="3" t="s">
        <v>160</v>
      </c>
      <c r="E66" s="3" t="s">
        <v>161</v>
      </c>
      <c r="F66" s="27" t="s">
        <v>177</v>
      </c>
      <c r="G66" s="16" t="s">
        <v>162</v>
      </c>
      <c r="H66" s="16"/>
      <c r="I66" s="20"/>
    </row>
    <row r="67" spans="1:9" s="1" customFormat="1" x14ac:dyDescent="0.3">
      <c r="A67" s="2" t="s">
        <v>142</v>
      </c>
      <c r="B67" s="3">
        <v>21.5</v>
      </c>
      <c r="C67" s="3">
        <f t="shared" si="15"/>
        <v>65</v>
      </c>
      <c r="D67" s="3" t="s">
        <v>172</v>
      </c>
      <c r="E67" s="3">
        <v>33.200000000000003</v>
      </c>
      <c r="F67" s="3">
        <f t="shared" ref="F67:F71" si="16">IF(E67&gt;10,ROUND(E67*3,0),25)</f>
        <v>100</v>
      </c>
      <c r="G67" s="3" t="s">
        <v>160</v>
      </c>
      <c r="H67" s="3" t="s">
        <v>161</v>
      </c>
      <c r="I67" s="27" t="s">
        <v>177</v>
      </c>
    </row>
    <row r="68" spans="1:9" s="1" customFormat="1" x14ac:dyDescent="0.3">
      <c r="A68" s="2" t="s">
        <v>143</v>
      </c>
      <c r="B68" s="3">
        <v>19.2</v>
      </c>
      <c r="C68" s="3">
        <f t="shared" si="15"/>
        <v>58</v>
      </c>
      <c r="D68" s="3" t="s">
        <v>182</v>
      </c>
      <c r="E68" s="3">
        <v>14.7</v>
      </c>
      <c r="F68" s="3">
        <f t="shared" si="16"/>
        <v>44</v>
      </c>
      <c r="G68" s="6" t="s">
        <v>163</v>
      </c>
      <c r="H68" s="3">
        <v>9.9</v>
      </c>
      <c r="I68" s="4">
        <f t="shared" ref="I68:I72" si="17">IF(H68&gt;10,ROUND(H68*3,0),25)</f>
        <v>25</v>
      </c>
    </row>
    <row r="69" spans="1:9" s="1" customFormat="1" x14ac:dyDescent="0.3">
      <c r="A69" s="2" t="s">
        <v>144</v>
      </c>
      <c r="B69" s="3">
        <v>28.5</v>
      </c>
      <c r="C69" s="3">
        <f t="shared" si="15"/>
        <v>86</v>
      </c>
      <c r="D69" s="3" t="s">
        <v>183</v>
      </c>
      <c r="E69" s="3">
        <v>14.8</v>
      </c>
      <c r="F69" s="3">
        <f t="shared" si="16"/>
        <v>44</v>
      </c>
      <c r="G69" s="6" t="s">
        <v>197</v>
      </c>
      <c r="H69" s="3">
        <v>10.4</v>
      </c>
      <c r="I69" s="4">
        <f t="shared" si="17"/>
        <v>31</v>
      </c>
    </row>
    <row r="70" spans="1:9" s="1" customFormat="1" x14ac:dyDescent="0.3">
      <c r="A70" s="2" t="s">
        <v>145</v>
      </c>
      <c r="B70" s="3">
        <v>32.9</v>
      </c>
      <c r="C70" s="3">
        <f t="shared" si="15"/>
        <v>99</v>
      </c>
      <c r="D70" s="3" t="s">
        <v>185</v>
      </c>
      <c r="E70" s="3">
        <v>41.4</v>
      </c>
      <c r="F70" s="3">
        <f t="shared" si="16"/>
        <v>124</v>
      </c>
      <c r="G70" s="10" t="s">
        <v>164</v>
      </c>
      <c r="H70" s="3">
        <v>8.4</v>
      </c>
      <c r="I70" s="4">
        <f t="shared" si="17"/>
        <v>25</v>
      </c>
    </row>
    <row r="71" spans="1:9" s="1" customFormat="1" x14ac:dyDescent="0.3">
      <c r="A71" s="2" t="s">
        <v>146</v>
      </c>
      <c r="B71" s="3">
        <v>45.1</v>
      </c>
      <c r="C71" s="3">
        <f t="shared" si="15"/>
        <v>135</v>
      </c>
      <c r="D71" s="15" t="s">
        <v>186</v>
      </c>
      <c r="E71" s="13">
        <v>38.5</v>
      </c>
      <c r="F71" s="13">
        <f t="shared" si="16"/>
        <v>116</v>
      </c>
      <c r="G71" s="12" t="s">
        <v>171</v>
      </c>
      <c r="H71" s="13">
        <v>5.4</v>
      </c>
      <c r="I71" s="4">
        <f t="shared" si="17"/>
        <v>25</v>
      </c>
    </row>
    <row r="72" spans="1:9" s="1" customFormat="1" ht="16.8" thickBot="1" x14ac:dyDescent="0.35">
      <c r="A72" s="7"/>
      <c r="B72" s="8"/>
      <c r="C72" s="8"/>
      <c r="D72" s="7"/>
      <c r="E72" s="8"/>
      <c r="F72" s="8"/>
      <c r="G72" s="8" t="s">
        <v>192</v>
      </c>
      <c r="H72" s="8">
        <v>12</v>
      </c>
      <c r="I72" s="9">
        <f t="shared" si="17"/>
        <v>36</v>
      </c>
    </row>
  </sheetData>
  <mergeCells count="21">
    <mergeCell ref="A64:C64"/>
    <mergeCell ref="D65:F65"/>
    <mergeCell ref="G66:I66"/>
    <mergeCell ref="D39:F39"/>
    <mergeCell ref="A41:C41"/>
    <mergeCell ref="G42:I42"/>
    <mergeCell ref="A49:C49"/>
    <mergeCell ref="D52:F52"/>
    <mergeCell ref="G54:I54"/>
    <mergeCell ref="G15:I15"/>
    <mergeCell ref="A16:C16"/>
    <mergeCell ref="D16:F16"/>
    <mergeCell ref="D30:F30"/>
    <mergeCell ref="A31:C31"/>
    <mergeCell ref="G34:I34"/>
    <mergeCell ref="A1:I1"/>
    <mergeCell ref="A2:I2"/>
    <mergeCell ref="A3:I3"/>
    <mergeCell ref="A4:C4"/>
    <mergeCell ref="D4:F4"/>
    <mergeCell ref="G4:I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參考表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2023-07-20T23:49:14Z</cp:lastPrinted>
  <dcterms:created xsi:type="dcterms:W3CDTF">2020-11-06T02:02:43Z</dcterms:created>
  <dcterms:modified xsi:type="dcterms:W3CDTF">2023-07-20T23:51:12Z</dcterms:modified>
</cp:coreProperties>
</file>