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9315" activeTab="0"/>
  </bookViews>
  <sheets>
    <sheet name="11" sheetId="1" r:id="rId1"/>
    <sheet name="12" sheetId="2" r:id="rId2"/>
  </sheets>
  <definedNames>
    <definedName name="_xlnm.Print_Area" localSheetId="0">'11'!$A$1:$U$34</definedName>
    <definedName name="_xlnm.Print_Area" localSheetId="1">'12'!$A$1:$U$34</definedName>
  </definedNames>
  <calcPr fullCalcOnLoad="1"/>
</workbook>
</file>

<file path=xl/sharedStrings.xml><?xml version="1.0" encoding="utf-8"?>
<sst xmlns="http://schemas.openxmlformats.org/spreadsheetml/2006/main" count="436" uniqueCount="230">
  <si>
    <t>鯛魚片</t>
  </si>
  <si>
    <t>嘉義縣立嘉新國中101學年度第二學期學校午餐食譜設計表--第11週</t>
  </si>
  <si>
    <t>4/29                       星期一</t>
  </si>
  <si>
    <t>海帶燒雞</t>
  </si>
  <si>
    <t>薑絲冬瓜</t>
  </si>
  <si>
    <t>咖哩蔬菜</t>
  </si>
  <si>
    <t>豬血湯</t>
  </si>
  <si>
    <t>雞腿小丁</t>
  </si>
  <si>
    <t>冬瓜片</t>
  </si>
  <si>
    <t>玉米粒</t>
  </si>
  <si>
    <t>10k</t>
  </si>
  <si>
    <t>紅K小丁</t>
  </si>
  <si>
    <t>豬血切丁</t>
  </si>
  <si>
    <t>12K</t>
  </si>
  <si>
    <t>當季水果</t>
  </si>
  <si>
    <t>紅K大丁</t>
  </si>
  <si>
    <t>3k</t>
  </si>
  <si>
    <t>薑絲</t>
  </si>
  <si>
    <t>1k</t>
  </si>
  <si>
    <t>馬k大丁</t>
  </si>
  <si>
    <t>15K</t>
  </si>
  <si>
    <t>酸菜絲</t>
  </si>
  <si>
    <t>6K</t>
  </si>
  <si>
    <t>海帶結</t>
  </si>
  <si>
    <t>青豆仁</t>
  </si>
  <si>
    <t>韮菜切段</t>
  </si>
  <si>
    <t>薑片</t>
  </si>
  <si>
    <t>洋蔥大丁</t>
  </si>
  <si>
    <t>10K</t>
  </si>
  <si>
    <t>1K</t>
  </si>
  <si>
    <t>咖哩粉</t>
  </si>
  <si>
    <t>1包</t>
  </si>
  <si>
    <t>自備</t>
  </si>
  <si>
    <t>油蔥酥</t>
  </si>
  <si>
    <t>4/30                  星期二</t>
  </si>
  <si>
    <t>油豆腐魯肉燥</t>
  </si>
  <si>
    <t>鮮炒筍片</t>
  </si>
  <si>
    <t>蕃茄豆腐肉絲湯</t>
  </si>
  <si>
    <t>上絞肉</t>
  </si>
  <si>
    <t>鮮筍片</t>
  </si>
  <si>
    <t>蕃茄</t>
  </si>
  <si>
    <t>12k</t>
  </si>
  <si>
    <t>紅k片</t>
  </si>
  <si>
    <t>2k</t>
  </si>
  <si>
    <t>蒜末</t>
  </si>
  <si>
    <t>豆腐</t>
  </si>
  <si>
    <t>2板</t>
  </si>
  <si>
    <t>油豆腐</t>
  </si>
  <si>
    <t>木耳絲</t>
  </si>
  <si>
    <t>洋蔥小丁</t>
  </si>
  <si>
    <t>蔭瓜</t>
  </si>
  <si>
    <t>1罐</t>
  </si>
  <si>
    <t>肉絲</t>
  </si>
  <si>
    <t>5/1                        星期三</t>
  </si>
  <si>
    <t>火腿蛋炒飯</t>
  </si>
  <si>
    <t>魯雞腿</t>
  </si>
  <si>
    <t>關東煮</t>
  </si>
  <si>
    <t>火腿丁</t>
  </si>
  <si>
    <t>香腸片</t>
  </si>
  <si>
    <t>雞腿</t>
  </si>
  <si>
    <t>白蘿蔔丁</t>
  </si>
  <si>
    <t>洋蔥丁</t>
  </si>
  <si>
    <t>培根</t>
  </si>
  <si>
    <t>魯包</t>
  </si>
  <si>
    <t>魚餃</t>
  </si>
  <si>
    <t>胡蘿蔔丁</t>
  </si>
  <si>
    <t>3K</t>
  </si>
  <si>
    <t>15k</t>
  </si>
  <si>
    <t>蝦米</t>
  </si>
  <si>
    <t>魚丸</t>
  </si>
  <si>
    <t>青蔥</t>
  </si>
  <si>
    <t>魚卵卷</t>
  </si>
  <si>
    <t>雞蛋</t>
  </si>
  <si>
    <t>芹菜</t>
  </si>
  <si>
    <t>0.5k</t>
  </si>
  <si>
    <t>5/2               星期四</t>
  </si>
  <si>
    <t>魯凍豆腐</t>
  </si>
  <si>
    <t>生炒木鬚肉</t>
  </si>
  <si>
    <t>川燙大陸妹</t>
  </si>
  <si>
    <t>香菇雞湯</t>
  </si>
  <si>
    <t>竹筍絲</t>
  </si>
  <si>
    <t>雞腿切塊</t>
  </si>
  <si>
    <t>蔥</t>
  </si>
  <si>
    <t>6k</t>
  </si>
  <si>
    <t>乾香菇</t>
  </si>
  <si>
    <t>5K</t>
  </si>
  <si>
    <t>蛋</t>
  </si>
  <si>
    <t>木耳</t>
  </si>
  <si>
    <t>紅蘿蔔</t>
  </si>
  <si>
    <t>5/3          星期五</t>
  </si>
  <si>
    <t>紅k炒蛋</t>
  </si>
  <si>
    <t>玉米濃湯</t>
  </si>
  <si>
    <t>紅k絲</t>
  </si>
  <si>
    <t>36K</t>
  </si>
  <si>
    <t>紅k小丁</t>
  </si>
  <si>
    <t>馬k小丁</t>
  </si>
  <si>
    <t>奶油</t>
  </si>
  <si>
    <t>青蔥花</t>
  </si>
  <si>
    <t>4k</t>
  </si>
  <si>
    <t>奶精</t>
  </si>
  <si>
    <t>嘉義縣立嘉新國中101學年度第二學期學校午餐食譜設計表--第12週</t>
  </si>
  <si>
    <t>5/6                        星期一</t>
  </si>
  <si>
    <t>油豆腐燒肉</t>
  </si>
  <si>
    <t>珍珠三色</t>
  </si>
  <si>
    <t>榨菜肉絲湯</t>
  </si>
  <si>
    <t>榨菜絲</t>
  </si>
  <si>
    <t>上肉中塊</t>
  </si>
  <si>
    <t>小白菜</t>
  </si>
  <si>
    <t>洋蔥片</t>
  </si>
  <si>
    <t>雞骨</t>
  </si>
  <si>
    <t>芹菜珠</t>
  </si>
  <si>
    <t>5/7                 星期二</t>
  </si>
  <si>
    <t>瓜仔雞</t>
  </si>
  <si>
    <t>螞蟻上樹</t>
  </si>
  <si>
    <t>火腿炒花椰菜</t>
  </si>
  <si>
    <t>虱目魚丸湯</t>
  </si>
  <si>
    <t>雞腿丁</t>
  </si>
  <si>
    <t>高麗菜絲</t>
  </si>
  <si>
    <t>30k</t>
  </si>
  <si>
    <t>火腿小丁</t>
  </si>
  <si>
    <t>虱目魚丸</t>
  </si>
  <si>
    <t>瓜仔條</t>
  </si>
  <si>
    <t>冬粉</t>
  </si>
  <si>
    <t>白K丁</t>
  </si>
  <si>
    <t>洋蔥大片</t>
  </si>
  <si>
    <t>沙茶醬</t>
  </si>
  <si>
    <t>5/8                    星期三</t>
  </si>
  <si>
    <t>炒板條</t>
  </si>
  <si>
    <t>麥克雞塊</t>
  </si>
  <si>
    <t>蒸饅頭</t>
  </si>
  <si>
    <t>油腐蘿蔔湯</t>
  </si>
  <si>
    <t>板條另計</t>
  </si>
  <si>
    <t>85k</t>
  </si>
  <si>
    <t>三角油豆腐</t>
  </si>
  <si>
    <t>洋蔥絲</t>
  </si>
  <si>
    <t>白中丁</t>
  </si>
  <si>
    <t>高麗菜</t>
  </si>
  <si>
    <t>紅中丁</t>
  </si>
  <si>
    <t>韭菜</t>
  </si>
  <si>
    <t>豆芽菜</t>
  </si>
  <si>
    <t>5/9               星期四</t>
  </si>
  <si>
    <t>鐵板豬柳</t>
  </si>
  <si>
    <t>蕃茄炒蛋</t>
  </si>
  <si>
    <t>蘿蔔排骨湯</t>
  </si>
  <si>
    <t>蕃茄切片</t>
  </si>
  <si>
    <t>中排骨</t>
  </si>
  <si>
    <t>青蔥段</t>
  </si>
  <si>
    <t>黑胡椒醬</t>
  </si>
  <si>
    <t>5/10         星期五</t>
  </si>
  <si>
    <t>奶香四色</t>
  </si>
  <si>
    <t>牛蒡肉絲湯</t>
  </si>
  <si>
    <t>旗魚片</t>
  </si>
  <si>
    <t>牛蒡絲</t>
  </si>
  <si>
    <t>8k</t>
  </si>
  <si>
    <t>金針菇</t>
  </si>
  <si>
    <t>大骨</t>
  </si>
  <si>
    <t>30k</t>
  </si>
  <si>
    <t>8k</t>
  </si>
  <si>
    <t>1k</t>
  </si>
  <si>
    <t>30k</t>
  </si>
  <si>
    <t>豆瓣醬自備</t>
  </si>
  <si>
    <t>3包</t>
  </si>
  <si>
    <t>24K</t>
  </si>
  <si>
    <t>12k</t>
  </si>
  <si>
    <t>30k</t>
  </si>
  <si>
    <t>40k</t>
  </si>
  <si>
    <t>9k</t>
  </si>
  <si>
    <t>12K</t>
  </si>
  <si>
    <t>3k</t>
  </si>
  <si>
    <t>6K</t>
  </si>
  <si>
    <t>5k</t>
  </si>
  <si>
    <t>2包</t>
  </si>
  <si>
    <t>2k</t>
  </si>
  <si>
    <t>1罐</t>
  </si>
  <si>
    <t>肉絲</t>
  </si>
  <si>
    <t>9K</t>
  </si>
  <si>
    <t>12K</t>
  </si>
  <si>
    <t>0.5K</t>
  </si>
  <si>
    <t>生香菇</t>
  </si>
  <si>
    <t>8K</t>
  </si>
  <si>
    <t>3K</t>
  </si>
  <si>
    <t>六大類/份量</t>
  </si>
  <si>
    <t>熱量</t>
  </si>
  <si>
    <t>教育部公告學校午餐營養基準</t>
  </si>
  <si>
    <t>蛋白質20-30g</t>
  </si>
  <si>
    <t>脂    肪22-28g</t>
  </si>
  <si>
    <t>醣    類93-120g</t>
  </si>
  <si>
    <t>熱    量650-850卡</t>
  </si>
  <si>
    <t>紅K片</t>
  </si>
  <si>
    <t>炒高麗菜</t>
  </si>
  <si>
    <t>豆芽菜</t>
  </si>
  <si>
    <t>韮菜</t>
  </si>
  <si>
    <t>3K</t>
  </si>
  <si>
    <t>紅k絲</t>
  </si>
  <si>
    <t>3k</t>
  </si>
  <si>
    <t>蒜末</t>
  </si>
  <si>
    <t>銀芽三絲</t>
  </si>
  <si>
    <t>豆皮白菜</t>
  </si>
  <si>
    <t>豆皮</t>
  </si>
  <si>
    <t>36K</t>
  </si>
  <si>
    <t>辣椒</t>
  </si>
  <si>
    <t>大白菜</t>
  </si>
  <si>
    <t>大陸妹</t>
  </si>
  <si>
    <t>36k</t>
  </si>
  <si>
    <t>5K</t>
  </si>
  <si>
    <t>10k</t>
  </si>
  <si>
    <t>5k</t>
  </si>
  <si>
    <t>冬瓜丁</t>
  </si>
  <si>
    <t>雞塊*2</t>
  </si>
  <si>
    <t>9K</t>
  </si>
  <si>
    <t>30K</t>
  </si>
  <si>
    <t>5k</t>
  </si>
  <si>
    <t>14k</t>
  </si>
  <si>
    <t>白蘿蔔大丁</t>
  </si>
  <si>
    <t>2K</t>
  </si>
  <si>
    <t>24k</t>
  </si>
  <si>
    <t>20k</t>
  </si>
  <si>
    <t>絞肉</t>
  </si>
  <si>
    <t>黑糖小饅頭</t>
  </si>
  <si>
    <t>鮮燙萵苣</t>
  </si>
  <si>
    <t>萵苣</t>
  </si>
  <si>
    <t>預 估 人 數：395人</t>
  </si>
  <si>
    <t>香酥旗魚片</t>
  </si>
  <si>
    <t>香酥魚</t>
  </si>
  <si>
    <t>每人1片</t>
  </si>
  <si>
    <t>每人1支</t>
  </si>
  <si>
    <t>每人2個</t>
  </si>
  <si>
    <t>每人2個</t>
  </si>
  <si>
    <t>每人1片</t>
  </si>
  <si>
    <t>花椰菜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</si>
</sst>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K&quot;"/>
    <numFmt numFmtId="178" formatCode="&quot;蛋白質&quot;0&quot;g&quot;"/>
    <numFmt numFmtId="179" formatCode="&quot;脂肪&quot;0&quot;g&quot;"/>
    <numFmt numFmtId="180" formatCode="&quot;醣類&quot;0&quot;g&quot;"/>
    <numFmt numFmtId="181" formatCode="&quot;星期一&quot;"/>
    <numFmt numFmtId="182" formatCode="&quot;熱量&quot;0&quot;卡&quot;"/>
    <numFmt numFmtId="183" formatCode="0.0"/>
    <numFmt numFmtId="184" formatCode="&quot;星期二&quot;"/>
    <numFmt numFmtId="185" formatCode="&quot;星期三&quot;"/>
    <numFmt numFmtId="186" formatCode="&quot;星期四&quot;"/>
    <numFmt numFmtId="187" formatCode="&quot;星期五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主食&quot;0.0&quot;份&quot;"/>
    <numFmt numFmtId="192" formatCode="&quot;蛋白質&quot;0.0&quot;份&quot;"/>
    <numFmt numFmtId="193" formatCode="&quot;油脂&quot;0&quot;份&quot;"/>
    <numFmt numFmtId="194" formatCode="&quot;蔬菜&quot;0.0&quot;份&quot;"/>
    <numFmt numFmtId="195" formatCode="&quot;熱量&quot;0&quot;Kcal&quot;"/>
    <numFmt numFmtId="196" formatCode="&quot;水果&quot;0&quot;份&quot;"/>
    <numFmt numFmtId="197" formatCode="&quot;油脂&quot;0.0&quot;份&quot;"/>
    <numFmt numFmtId="198" formatCode="&quot;糖&quot;0&quot;g&quot;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14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b/>
      <sz val="12"/>
      <color indexed="12"/>
      <name val="新細明體"/>
      <family val="1"/>
    </font>
    <font>
      <b/>
      <sz val="12"/>
      <color indexed="8"/>
      <name val="細明體"/>
      <family val="3"/>
    </font>
    <font>
      <b/>
      <sz val="12"/>
      <color indexed="53"/>
      <name val="細明體"/>
      <family val="3"/>
    </font>
    <font>
      <sz val="14"/>
      <color indexed="12"/>
      <name val="標楷體"/>
      <family val="4"/>
    </font>
    <font>
      <sz val="14"/>
      <color indexed="12"/>
      <name val="新細明體"/>
      <family val="1"/>
    </font>
    <font>
      <sz val="14"/>
      <name val="新細明體"/>
      <family val="1"/>
    </font>
    <font>
      <b/>
      <sz val="20"/>
      <color indexed="10"/>
      <name val="新細明體"/>
      <family val="1"/>
    </font>
    <font>
      <sz val="12"/>
      <color indexed="20"/>
      <name val="標楷體"/>
      <family val="4"/>
    </font>
    <font>
      <sz val="16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b/>
      <sz val="14"/>
      <name val="細明體"/>
      <family val="3"/>
    </font>
    <font>
      <b/>
      <sz val="12"/>
      <color indexed="12"/>
      <name val="細明體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b/>
      <sz val="12"/>
      <color indexed="10"/>
      <name val="新細明體"/>
      <family val="1"/>
    </font>
    <font>
      <sz val="14"/>
      <name val="細明體"/>
      <family val="3"/>
    </font>
    <font>
      <b/>
      <sz val="10"/>
      <color indexed="12"/>
      <name val="新細明體"/>
      <family val="1"/>
    </font>
    <font>
      <sz val="11"/>
      <name val="Arial"/>
      <family val="2"/>
    </font>
    <font>
      <sz val="14"/>
      <name val="Times New Roman"/>
      <family val="1"/>
    </font>
    <font>
      <b/>
      <sz val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1" fillId="24" borderId="0" xfId="0" applyFont="1" applyFill="1" applyAlignment="1">
      <alignment horizontal="center" vertical="top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176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34" applyFont="1" applyBorder="1" applyAlignment="1">
      <alignment vertical="center"/>
      <protection/>
    </xf>
    <xf numFmtId="0" fontId="23" fillId="0" borderId="0" xfId="34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23" fillId="0" borderId="0" xfId="34" applyFont="1" applyBorder="1" applyAlignment="1">
      <alignment horizontal="left" vertical="center"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0" fillId="24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 wrapText="1"/>
    </xf>
    <xf numFmtId="191" fontId="0" fillId="0" borderId="17" xfId="0" applyNumberFormat="1" applyFont="1" applyBorder="1" applyAlignment="1">
      <alignment horizontal="left" vertical="center" wrapText="1" shrinkToFit="1"/>
    </xf>
    <xf numFmtId="178" fontId="1" fillId="0" borderId="18" xfId="0" applyNumberFormat="1" applyFont="1" applyFill="1" applyBorder="1" applyAlignment="1">
      <alignment horizontal="left" vertical="center" shrinkToFit="1"/>
    </xf>
    <xf numFmtId="178" fontId="0" fillId="0" borderId="19" xfId="33" applyNumberFormat="1" applyFont="1" applyFill="1" applyBorder="1" applyAlignment="1">
      <alignment horizontal="left" vertical="center" shrinkToFit="1"/>
      <protection/>
    </xf>
    <xf numFmtId="192" fontId="0" fillId="0" borderId="17" xfId="0" applyNumberFormat="1" applyFont="1" applyBorder="1" applyAlignment="1">
      <alignment horizontal="left" vertical="center" wrapText="1" shrinkToFit="1"/>
    </xf>
    <xf numFmtId="179" fontId="1" fillId="0" borderId="18" xfId="0" applyNumberFormat="1" applyFont="1" applyFill="1" applyBorder="1" applyAlignment="1">
      <alignment horizontal="left" vertical="center" shrinkToFit="1"/>
    </xf>
    <xf numFmtId="178" fontId="0" fillId="0" borderId="20" xfId="33" applyNumberFormat="1" applyFont="1" applyFill="1" applyBorder="1" applyAlignment="1">
      <alignment horizontal="left" vertical="center" shrinkToFit="1"/>
      <protection/>
    </xf>
    <xf numFmtId="193" fontId="0" fillId="0" borderId="17" xfId="0" applyNumberFormat="1" applyFont="1" applyBorder="1" applyAlignment="1">
      <alignment horizontal="left" vertical="center" wrapText="1" shrinkToFit="1"/>
    </xf>
    <xf numFmtId="180" fontId="1" fillId="0" borderId="18" xfId="0" applyNumberFormat="1" applyFont="1" applyFill="1" applyBorder="1" applyAlignment="1">
      <alignment horizontal="left" vertical="center" shrinkToFit="1"/>
    </xf>
    <xf numFmtId="194" fontId="0" fillId="0" borderId="17" xfId="0" applyNumberFormat="1" applyFont="1" applyBorder="1" applyAlignment="1">
      <alignment horizontal="left" vertical="center" wrapText="1" shrinkToFit="1"/>
    </xf>
    <xf numFmtId="195" fontId="1" fillId="0" borderId="18" xfId="0" applyNumberFormat="1" applyFont="1" applyFill="1" applyBorder="1" applyAlignment="1">
      <alignment horizontal="left" vertical="center" shrinkToFit="1"/>
    </xf>
    <xf numFmtId="182" fontId="0" fillId="0" borderId="20" xfId="33" applyNumberFormat="1" applyFont="1" applyFill="1" applyBorder="1" applyAlignment="1">
      <alignment horizontal="left" vertical="center" shrinkToFit="1"/>
      <protection/>
    </xf>
    <xf numFmtId="196" fontId="0" fillId="0" borderId="17" xfId="0" applyNumberFormat="1" applyFont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21" xfId="33" applyFont="1" applyFill="1" applyBorder="1" applyAlignment="1">
      <alignment vertical="center" shrinkToFit="1"/>
      <protection/>
    </xf>
    <xf numFmtId="196" fontId="0" fillId="0" borderId="22" xfId="0" applyNumberFormat="1" applyFont="1" applyBorder="1" applyAlignment="1">
      <alignment horizontal="left" vertical="center" wrapText="1" shrinkToFit="1"/>
    </xf>
    <xf numFmtId="0" fontId="1" fillId="0" borderId="23" xfId="0" applyFont="1" applyFill="1" applyBorder="1" applyAlignment="1">
      <alignment horizontal="left" vertical="center" shrinkToFit="1"/>
    </xf>
    <xf numFmtId="0" fontId="1" fillId="0" borderId="24" xfId="33" applyFont="1" applyFill="1" applyBorder="1" applyAlignment="1">
      <alignment vertical="center" shrinkToFit="1"/>
      <protection/>
    </xf>
    <xf numFmtId="197" fontId="0" fillId="0" borderId="17" xfId="0" applyNumberFormat="1" applyFont="1" applyBorder="1" applyAlignment="1">
      <alignment horizontal="left" vertical="center" wrapText="1" shrinkToFit="1"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191" fontId="0" fillId="0" borderId="25" xfId="0" applyNumberFormat="1" applyFont="1" applyBorder="1" applyAlignment="1">
      <alignment horizontal="left" vertical="center" wrapText="1" shrinkToFit="1"/>
    </xf>
    <xf numFmtId="178" fontId="1" fillId="0" borderId="26" xfId="0" applyNumberFormat="1" applyFont="1" applyFill="1" applyBorder="1" applyAlignment="1">
      <alignment horizontal="left" vertical="center" shrinkToFit="1"/>
    </xf>
    <xf numFmtId="198" fontId="0" fillId="0" borderId="17" xfId="0" applyNumberFormat="1" applyFont="1" applyBorder="1" applyAlignment="1">
      <alignment horizontal="left" vertical="center" wrapText="1" shrinkToFit="1"/>
    </xf>
    <xf numFmtId="198" fontId="0" fillId="0" borderId="27" xfId="0" applyNumberFormat="1" applyFont="1" applyBorder="1" applyAlignment="1">
      <alignment horizontal="left" vertical="center" wrapText="1" shrinkToFit="1"/>
    </xf>
    <xf numFmtId="0" fontId="1" fillId="0" borderId="28" xfId="0" applyFont="1" applyFill="1" applyBorder="1" applyAlignment="1">
      <alignment horizontal="left" vertical="center" shrinkToFit="1"/>
    </xf>
    <xf numFmtId="0" fontId="1" fillId="0" borderId="29" xfId="33" applyFont="1" applyFill="1" applyBorder="1" applyAlignment="1">
      <alignment vertical="center" shrinkToFit="1"/>
      <protection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21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9" fillId="24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1" fillId="0" borderId="32" xfId="0" applyFont="1" applyBorder="1" applyAlignment="1">
      <alignment horizontal="left" vertical="center"/>
    </xf>
    <xf numFmtId="0" fontId="21" fillId="0" borderId="31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5" fillId="0" borderId="3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36" xfId="0" applyFont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top"/>
    </xf>
    <xf numFmtId="0" fontId="21" fillId="0" borderId="38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6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6" fillId="24" borderId="0" xfId="0" applyFont="1" applyFill="1" applyAlignment="1">
      <alignment horizontal="center" vertical="top"/>
    </xf>
    <xf numFmtId="0" fontId="21" fillId="0" borderId="40" xfId="0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workbookViewId="0" topLeftCell="H13">
      <selection activeCell="H24" sqref="H24"/>
    </sheetView>
  </sheetViews>
  <sheetFormatPr defaultColWidth="9.00390625" defaultRowHeight="16.5"/>
  <cols>
    <col min="1" max="1" width="10.75390625" style="2" bestFit="1" customWidth="1"/>
    <col min="2" max="2" width="11.25390625" style="2" customWidth="1"/>
    <col min="3" max="3" width="7.50390625" style="36" customWidth="1"/>
    <col min="4" max="4" width="11.75390625" style="2" customWidth="1"/>
    <col min="5" max="5" width="7.625" style="36" customWidth="1"/>
    <col min="6" max="6" width="10.875" style="2" customWidth="1"/>
    <col min="7" max="7" width="7.50390625" style="36" customWidth="1"/>
    <col min="8" max="8" width="10.25390625" style="2" customWidth="1"/>
    <col min="9" max="9" width="7.625" style="2" customWidth="1"/>
    <col min="10" max="10" width="11.125" style="2" customWidth="1"/>
    <col min="11" max="11" width="8.25390625" style="36" customWidth="1"/>
    <col min="12" max="12" width="10.625" style="2" customWidth="1"/>
    <col min="13" max="13" width="7.50390625" style="2" customWidth="1"/>
    <col min="14" max="14" width="11.25390625" style="2" customWidth="1"/>
    <col min="15" max="15" width="7.625" style="2" customWidth="1"/>
    <col min="16" max="16" width="9.75390625" style="2" customWidth="1"/>
    <col min="17" max="17" width="7.375" style="2" customWidth="1"/>
    <col min="18" max="18" width="9.00390625" style="2" customWidth="1"/>
    <col min="19" max="19" width="12.00390625" style="76" customWidth="1"/>
    <col min="20" max="20" width="10.125" style="76" customWidth="1"/>
    <col min="21" max="21" width="14.125" style="76" customWidth="1"/>
    <col min="22" max="16384" width="9.00390625" style="2" customWidth="1"/>
  </cols>
  <sheetData>
    <row r="1" spans="1:18" ht="20.25" thickBot="1">
      <c r="A1" s="152" t="s">
        <v>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"/>
    </row>
    <row r="2" spans="1:21" s="3" customFormat="1" ht="29.25" thickBot="1">
      <c r="A2" s="153" t="s">
        <v>221</v>
      </c>
      <c r="B2" s="154"/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77" t="s">
        <v>181</v>
      </c>
      <c r="T2" s="78" t="s">
        <v>182</v>
      </c>
      <c r="U2" s="79" t="s">
        <v>183</v>
      </c>
    </row>
    <row r="3" spans="1:21" s="3" customFormat="1" ht="18" customHeight="1">
      <c r="A3" s="145" t="s">
        <v>2</v>
      </c>
      <c r="B3" s="148" t="s">
        <v>3</v>
      </c>
      <c r="C3" s="149"/>
      <c r="D3" s="149"/>
      <c r="E3" s="149"/>
      <c r="F3" s="146" t="s">
        <v>4</v>
      </c>
      <c r="G3" s="146"/>
      <c r="H3" s="146"/>
      <c r="I3" s="146"/>
      <c r="J3" s="146" t="s">
        <v>5</v>
      </c>
      <c r="K3" s="146"/>
      <c r="L3" s="146"/>
      <c r="M3" s="146"/>
      <c r="N3" s="146" t="s">
        <v>6</v>
      </c>
      <c r="O3" s="146"/>
      <c r="P3" s="146"/>
      <c r="Q3" s="148"/>
      <c r="R3" s="5"/>
      <c r="S3" s="80">
        <v>6.1</v>
      </c>
      <c r="T3" s="81">
        <f>S3*2+S4*7+S6*1</f>
        <v>32.9</v>
      </c>
      <c r="U3" s="82" t="s">
        <v>184</v>
      </c>
    </row>
    <row r="4" spans="1:21" s="3" customFormat="1" ht="18" customHeight="1">
      <c r="A4" s="145"/>
      <c r="B4" s="6" t="s">
        <v>7</v>
      </c>
      <c r="C4" s="7" t="s">
        <v>156</v>
      </c>
      <c r="D4" s="6"/>
      <c r="E4" s="7"/>
      <c r="F4" s="6" t="s">
        <v>8</v>
      </c>
      <c r="G4" s="7" t="s">
        <v>165</v>
      </c>
      <c r="H4" s="6"/>
      <c r="I4" s="7"/>
      <c r="J4" s="6" t="s">
        <v>9</v>
      </c>
      <c r="K4" s="7" t="s">
        <v>166</v>
      </c>
      <c r="L4" s="8" t="s">
        <v>11</v>
      </c>
      <c r="M4" s="9" t="s">
        <v>168</v>
      </c>
      <c r="N4" s="6" t="s">
        <v>12</v>
      </c>
      <c r="O4" s="7" t="s">
        <v>13</v>
      </c>
      <c r="P4" s="6"/>
      <c r="Q4" s="10"/>
      <c r="R4" s="144" t="s">
        <v>14</v>
      </c>
      <c r="S4" s="83">
        <v>2.7</v>
      </c>
      <c r="T4" s="84">
        <f>S4*5+S5*5</f>
        <v>28.5</v>
      </c>
      <c r="U4" s="85" t="s">
        <v>185</v>
      </c>
    </row>
    <row r="5" spans="1:21" s="3" customFormat="1" ht="18" customHeight="1">
      <c r="A5" s="145"/>
      <c r="B5" s="6" t="s">
        <v>15</v>
      </c>
      <c r="C5" s="7" t="s">
        <v>16</v>
      </c>
      <c r="D5" s="6"/>
      <c r="E5" s="7"/>
      <c r="F5" s="6" t="s">
        <v>17</v>
      </c>
      <c r="G5" s="7" t="s">
        <v>18</v>
      </c>
      <c r="H5" s="6"/>
      <c r="I5" s="7"/>
      <c r="J5" s="11" t="s">
        <v>19</v>
      </c>
      <c r="K5" s="7" t="s">
        <v>167</v>
      </c>
      <c r="L5" s="8"/>
      <c r="M5" s="9"/>
      <c r="N5" s="6" t="s">
        <v>21</v>
      </c>
      <c r="O5" s="7" t="s">
        <v>22</v>
      </c>
      <c r="P5" s="6"/>
      <c r="Q5" s="10"/>
      <c r="R5" s="141"/>
      <c r="S5" s="86">
        <v>3</v>
      </c>
      <c r="T5" s="87">
        <f>S3*15+S6*5+S7*15</f>
        <v>115.5</v>
      </c>
      <c r="U5" s="85" t="s">
        <v>186</v>
      </c>
    </row>
    <row r="6" spans="1:21" s="3" customFormat="1" ht="18" customHeight="1">
      <c r="A6" s="145"/>
      <c r="B6" s="6" t="s">
        <v>23</v>
      </c>
      <c r="C6" s="7" t="s">
        <v>157</v>
      </c>
      <c r="D6" s="6"/>
      <c r="E6" s="7"/>
      <c r="F6" s="6"/>
      <c r="G6" s="7"/>
      <c r="H6" s="6"/>
      <c r="I6" s="7"/>
      <c r="J6" s="6" t="s">
        <v>24</v>
      </c>
      <c r="K6" s="7" t="s">
        <v>16</v>
      </c>
      <c r="L6" s="8"/>
      <c r="M6" s="8"/>
      <c r="N6" s="6" t="s">
        <v>25</v>
      </c>
      <c r="O6" s="7" t="s">
        <v>16</v>
      </c>
      <c r="P6" s="6"/>
      <c r="Q6" s="12"/>
      <c r="R6" s="141"/>
      <c r="S6" s="88">
        <v>1.8</v>
      </c>
      <c r="T6" s="89">
        <f>T3*4+T4*9+T5*4</f>
        <v>850.1</v>
      </c>
      <c r="U6" s="90" t="s">
        <v>187</v>
      </c>
    </row>
    <row r="7" spans="1:21" s="3" customFormat="1" ht="18" customHeight="1">
      <c r="A7" s="145"/>
      <c r="B7" s="6" t="s">
        <v>26</v>
      </c>
      <c r="C7" s="7" t="s">
        <v>18</v>
      </c>
      <c r="D7" s="6"/>
      <c r="E7" s="7"/>
      <c r="F7" s="6"/>
      <c r="G7" s="7"/>
      <c r="H7" s="6"/>
      <c r="I7" s="7"/>
      <c r="J7" s="6" t="s">
        <v>27</v>
      </c>
      <c r="K7" s="7" t="s">
        <v>28</v>
      </c>
      <c r="L7" s="8"/>
      <c r="M7" s="8"/>
      <c r="N7" s="6" t="s">
        <v>17</v>
      </c>
      <c r="O7" s="7" t="s">
        <v>29</v>
      </c>
      <c r="P7" s="6"/>
      <c r="Q7" s="12"/>
      <c r="R7" s="141"/>
      <c r="S7" s="91">
        <v>1</v>
      </c>
      <c r="T7" s="92"/>
      <c r="U7" s="93"/>
    </row>
    <row r="8" spans="1:21" s="3" customFormat="1" ht="18" customHeight="1">
      <c r="A8" s="145"/>
      <c r="B8" s="6"/>
      <c r="C8" s="7"/>
      <c r="D8" s="6"/>
      <c r="E8" s="7"/>
      <c r="F8" s="6"/>
      <c r="G8" s="7"/>
      <c r="H8" s="6"/>
      <c r="I8" s="7"/>
      <c r="J8" s="6" t="s">
        <v>30</v>
      </c>
      <c r="K8" s="9" t="s">
        <v>31</v>
      </c>
      <c r="L8" s="8" t="s">
        <v>32</v>
      </c>
      <c r="M8" s="8"/>
      <c r="N8" s="6" t="s">
        <v>33</v>
      </c>
      <c r="O8" s="7" t="s">
        <v>31</v>
      </c>
      <c r="P8" s="6"/>
      <c r="Q8" s="12"/>
      <c r="R8" s="141"/>
      <c r="S8" s="94"/>
      <c r="T8" s="95"/>
      <c r="U8" s="96"/>
    </row>
    <row r="9" spans="1:21" s="3" customFormat="1" ht="18" customHeight="1">
      <c r="A9" s="145" t="s">
        <v>34</v>
      </c>
      <c r="B9" s="146" t="s">
        <v>35</v>
      </c>
      <c r="C9" s="146"/>
      <c r="D9" s="146"/>
      <c r="E9" s="146"/>
      <c r="F9" s="146" t="s">
        <v>36</v>
      </c>
      <c r="G9" s="146"/>
      <c r="H9" s="146"/>
      <c r="I9" s="146"/>
      <c r="J9" s="148" t="s">
        <v>189</v>
      </c>
      <c r="K9" s="149"/>
      <c r="L9" s="149"/>
      <c r="M9" s="150"/>
      <c r="N9" s="146" t="s">
        <v>37</v>
      </c>
      <c r="O9" s="146"/>
      <c r="P9" s="146"/>
      <c r="Q9" s="146"/>
      <c r="R9" s="5"/>
      <c r="S9" s="80">
        <v>6</v>
      </c>
      <c r="T9" s="81">
        <f>S9*2+S10*7+S12</f>
        <v>38</v>
      </c>
      <c r="U9" s="85" t="s">
        <v>184</v>
      </c>
    </row>
    <row r="10" spans="1:21" s="3" customFormat="1" ht="18" customHeight="1">
      <c r="A10" s="145"/>
      <c r="B10" s="11" t="s">
        <v>38</v>
      </c>
      <c r="C10" s="7" t="s">
        <v>164</v>
      </c>
      <c r="D10" s="6"/>
      <c r="E10" s="7"/>
      <c r="F10" s="11" t="s">
        <v>39</v>
      </c>
      <c r="G10" s="7" t="s">
        <v>164</v>
      </c>
      <c r="H10" s="6"/>
      <c r="I10" s="7"/>
      <c r="J10" s="119" t="s">
        <v>136</v>
      </c>
      <c r="K10" s="75" t="s">
        <v>93</v>
      </c>
      <c r="L10" s="6"/>
      <c r="M10" s="7"/>
      <c r="N10" s="6" t="s">
        <v>40</v>
      </c>
      <c r="O10" s="7" t="s">
        <v>166</v>
      </c>
      <c r="P10" s="6"/>
      <c r="Q10" s="7"/>
      <c r="R10" s="144" t="s">
        <v>14</v>
      </c>
      <c r="S10" s="83">
        <v>3.4</v>
      </c>
      <c r="T10" s="84">
        <f>S10*5+S11*5</f>
        <v>32</v>
      </c>
      <c r="U10" s="85" t="s">
        <v>185</v>
      </c>
    </row>
    <row r="11" spans="1:21" s="3" customFormat="1" ht="18" customHeight="1">
      <c r="A11" s="145"/>
      <c r="B11" s="11"/>
      <c r="C11" s="7"/>
      <c r="D11" s="6"/>
      <c r="E11" s="7"/>
      <c r="F11" s="6" t="s">
        <v>42</v>
      </c>
      <c r="G11" s="7" t="s">
        <v>43</v>
      </c>
      <c r="H11" s="6"/>
      <c r="I11" s="7"/>
      <c r="J11" s="120" t="s">
        <v>188</v>
      </c>
      <c r="K11" s="75" t="s">
        <v>29</v>
      </c>
      <c r="L11" s="6"/>
      <c r="M11" s="7"/>
      <c r="N11" s="6" t="s">
        <v>45</v>
      </c>
      <c r="O11" s="7" t="s">
        <v>46</v>
      </c>
      <c r="P11" s="6"/>
      <c r="Q11" s="7"/>
      <c r="R11" s="141"/>
      <c r="S11" s="97">
        <v>3</v>
      </c>
      <c r="T11" s="87">
        <f>S9*15+S12*5+S13*15</f>
        <v>116</v>
      </c>
      <c r="U11" s="85" t="s">
        <v>186</v>
      </c>
    </row>
    <row r="12" spans="1:21" s="3" customFormat="1" ht="18" customHeight="1">
      <c r="A12" s="145"/>
      <c r="B12" s="11" t="s">
        <v>47</v>
      </c>
      <c r="C12" s="7" t="s">
        <v>175</v>
      </c>
      <c r="D12" s="6"/>
      <c r="E12" s="7"/>
      <c r="F12" s="11" t="s">
        <v>48</v>
      </c>
      <c r="G12" s="7" t="s">
        <v>43</v>
      </c>
      <c r="H12" s="6"/>
      <c r="I12" s="7"/>
      <c r="J12" s="119" t="s">
        <v>44</v>
      </c>
      <c r="K12" s="75" t="s">
        <v>18</v>
      </c>
      <c r="L12" s="6"/>
      <c r="M12" s="7"/>
      <c r="N12" s="6" t="s">
        <v>174</v>
      </c>
      <c r="O12" s="7" t="s">
        <v>43</v>
      </c>
      <c r="P12" s="6"/>
      <c r="Q12" s="8"/>
      <c r="R12" s="141"/>
      <c r="S12" s="88">
        <v>2.2</v>
      </c>
      <c r="T12" s="89">
        <f>T9*4+T10*9+T11*4</f>
        <v>904</v>
      </c>
      <c r="U12" s="90" t="s">
        <v>187</v>
      </c>
    </row>
    <row r="13" spans="1:21" s="3" customFormat="1" ht="18" customHeight="1">
      <c r="A13" s="145"/>
      <c r="B13" s="11" t="s">
        <v>49</v>
      </c>
      <c r="C13" s="7" t="s">
        <v>170</v>
      </c>
      <c r="D13" s="6"/>
      <c r="E13" s="7"/>
      <c r="F13" s="11" t="s">
        <v>44</v>
      </c>
      <c r="G13" s="7" t="s">
        <v>18</v>
      </c>
      <c r="H13" s="6"/>
      <c r="I13" s="7"/>
      <c r="J13" s="6"/>
      <c r="K13" s="7"/>
      <c r="L13" s="6"/>
      <c r="M13" s="7"/>
      <c r="N13" s="6"/>
      <c r="O13" s="7"/>
      <c r="P13" s="6"/>
      <c r="Q13" s="8"/>
      <c r="R13" s="141"/>
      <c r="S13" s="91">
        <v>1</v>
      </c>
      <c r="T13" s="92"/>
      <c r="U13" s="93"/>
    </row>
    <row r="14" spans="1:21" s="3" customFormat="1" ht="18" customHeight="1">
      <c r="A14" s="145"/>
      <c r="B14" s="11" t="s">
        <v>50</v>
      </c>
      <c r="C14" s="7" t="s">
        <v>51</v>
      </c>
      <c r="D14" s="6"/>
      <c r="E14" s="7"/>
      <c r="F14" s="6" t="s">
        <v>52</v>
      </c>
      <c r="G14" s="7" t="s">
        <v>43</v>
      </c>
      <c r="H14" s="6"/>
      <c r="I14" s="7"/>
      <c r="J14" s="11"/>
      <c r="K14" s="11"/>
      <c r="L14" s="6"/>
      <c r="M14" s="7"/>
      <c r="N14" s="6"/>
      <c r="O14" s="7"/>
      <c r="P14" s="6"/>
      <c r="Q14" s="8"/>
      <c r="R14" s="141"/>
      <c r="S14" s="98"/>
      <c r="T14" s="99"/>
      <c r="U14" s="100"/>
    </row>
    <row r="15" spans="1:21" s="3" customFormat="1" ht="18" customHeight="1">
      <c r="A15" s="145" t="s">
        <v>53</v>
      </c>
      <c r="B15" s="148" t="s">
        <v>54</v>
      </c>
      <c r="C15" s="149"/>
      <c r="D15" s="149"/>
      <c r="E15" s="150"/>
      <c r="F15" s="146" t="s">
        <v>55</v>
      </c>
      <c r="G15" s="146"/>
      <c r="H15" s="146"/>
      <c r="I15" s="146"/>
      <c r="J15" s="146" t="s">
        <v>196</v>
      </c>
      <c r="K15" s="146"/>
      <c r="L15" s="146"/>
      <c r="M15" s="146"/>
      <c r="N15" s="151" t="s">
        <v>56</v>
      </c>
      <c r="O15" s="139"/>
      <c r="P15" s="139"/>
      <c r="Q15" s="139"/>
      <c r="R15" s="18"/>
      <c r="S15" s="101">
        <v>6.5</v>
      </c>
      <c r="T15" s="102">
        <f>S15*2+S16*7+S18</f>
        <v>39.800000000000004</v>
      </c>
      <c r="U15" s="85" t="s">
        <v>184</v>
      </c>
    </row>
    <row r="16" spans="1:21" s="3" customFormat="1" ht="18" customHeight="1">
      <c r="A16" s="145"/>
      <c r="B16" s="6" t="s">
        <v>57</v>
      </c>
      <c r="C16" s="7" t="s">
        <v>204</v>
      </c>
      <c r="D16" s="6" t="s">
        <v>58</v>
      </c>
      <c r="E16" s="11" t="s">
        <v>206</v>
      </c>
      <c r="F16" s="19" t="s">
        <v>59</v>
      </c>
      <c r="G16" s="75" t="s">
        <v>225</v>
      </c>
      <c r="H16" s="6"/>
      <c r="I16" s="7"/>
      <c r="J16" s="121" t="s">
        <v>190</v>
      </c>
      <c r="K16" s="75" t="s">
        <v>156</v>
      </c>
      <c r="L16" s="8"/>
      <c r="M16" s="9"/>
      <c r="N16" s="21" t="s">
        <v>60</v>
      </c>
      <c r="O16" s="7" t="s">
        <v>10</v>
      </c>
      <c r="P16" s="6"/>
      <c r="Q16" s="7"/>
      <c r="R16" s="144" t="s">
        <v>14</v>
      </c>
      <c r="S16" s="83">
        <v>3.6</v>
      </c>
      <c r="T16" s="84">
        <f>S16*5+S17*5</f>
        <v>35.5</v>
      </c>
      <c r="U16" s="85" t="s">
        <v>185</v>
      </c>
    </row>
    <row r="17" spans="1:21" s="3" customFormat="1" ht="18" customHeight="1">
      <c r="A17" s="145"/>
      <c r="B17" s="6" t="s">
        <v>61</v>
      </c>
      <c r="C17" s="7" t="s">
        <v>20</v>
      </c>
      <c r="D17" s="6" t="s">
        <v>62</v>
      </c>
      <c r="E17" s="11" t="s">
        <v>206</v>
      </c>
      <c r="F17" s="11" t="s">
        <v>63</v>
      </c>
      <c r="G17" s="75" t="s">
        <v>161</v>
      </c>
      <c r="H17" s="6"/>
      <c r="I17" s="7"/>
      <c r="J17" s="119" t="s">
        <v>191</v>
      </c>
      <c r="K17" s="75" t="s">
        <v>192</v>
      </c>
      <c r="L17" s="8"/>
      <c r="M17" s="9"/>
      <c r="N17" s="26" t="s">
        <v>64</v>
      </c>
      <c r="O17" s="7" t="s">
        <v>16</v>
      </c>
      <c r="P17" s="6"/>
      <c r="Q17" s="7"/>
      <c r="R17" s="141"/>
      <c r="S17" s="86">
        <v>3.5</v>
      </c>
      <c r="T17" s="87">
        <f>S15*15+S18*5+S19*15</f>
        <v>120.5</v>
      </c>
      <c r="U17" s="85" t="s">
        <v>186</v>
      </c>
    </row>
    <row r="18" spans="1:21" s="3" customFormat="1" ht="18" customHeight="1">
      <c r="A18" s="145"/>
      <c r="B18" s="6" t="s">
        <v>65</v>
      </c>
      <c r="C18" s="7" t="s">
        <v>66</v>
      </c>
      <c r="D18" s="6" t="s">
        <v>9</v>
      </c>
      <c r="E18" s="11" t="s">
        <v>205</v>
      </c>
      <c r="F18" s="11"/>
      <c r="G18" s="7"/>
      <c r="H18" s="6"/>
      <c r="I18" s="7"/>
      <c r="J18" s="119" t="s">
        <v>193</v>
      </c>
      <c r="K18" s="75" t="s">
        <v>194</v>
      </c>
      <c r="L18" s="8"/>
      <c r="M18" s="8"/>
      <c r="N18" s="21" t="s">
        <v>69</v>
      </c>
      <c r="O18" s="7" t="s">
        <v>43</v>
      </c>
      <c r="P18" s="6"/>
      <c r="Q18" s="7"/>
      <c r="R18" s="141"/>
      <c r="S18" s="88">
        <v>1.6</v>
      </c>
      <c r="T18" s="89">
        <f>T15*4+T16*9+T17*4</f>
        <v>960.7</v>
      </c>
      <c r="U18" s="90" t="s">
        <v>187</v>
      </c>
    </row>
    <row r="19" spans="1:21" s="3" customFormat="1" ht="18" customHeight="1">
      <c r="A19" s="145"/>
      <c r="B19" s="6" t="s">
        <v>70</v>
      </c>
      <c r="C19" s="7" t="s">
        <v>29</v>
      </c>
      <c r="D19" s="6"/>
      <c r="E19" s="11"/>
      <c r="F19" s="11"/>
      <c r="G19" s="7"/>
      <c r="H19" s="6"/>
      <c r="I19" s="7"/>
      <c r="J19" s="120" t="s">
        <v>195</v>
      </c>
      <c r="K19" s="75" t="s">
        <v>158</v>
      </c>
      <c r="L19" s="8"/>
      <c r="M19" s="8"/>
      <c r="N19" s="26" t="s">
        <v>71</v>
      </c>
      <c r="O19" s="7" t="s">
        <v>43</v>
      </c>
      <c r="P19" s="6"/>
      <c r="Q19" s="7"/>
      <c r="R19" s="141"/>
      <c r="S19" s="91">
        <v>1</v>
      </c>
      <c r="T19" s="92"/>
      <c r="U19" s="93"/>
    </row>
    <row r="20" spans="1:21" s="3" customFormat="1" ht="18" customHeight="1">
      <c r="A20" s="145"/>
      <c r="B20" s="6" t="s">
        <v>72</v>
      </c>
      <c r="C20" s="7" t="s">
        <v>205</v>
      </c>
      <c r="D20" s="6"/>
      <c r="E20" s="11"/>
      <c r="F20" s="6"/>
      <c r="G20" s="7"/>
      <c r="H20" s="6"/>
      <c r="I20" s="7"/>
      <c r="J20" s="6"/>
      <c r="K20" s="9"/>
      <c r="L20" s="8"/>
      <c r="M20" s="8"/>
      <c r="N20" s="21" t="s">
        <v>73</v>
      </c>
      <c r="O20" s="7" t="s">
        <v>74</v>
      </c>
      <c r="P20" s="6"/>
      <c r="Q20" s="7"/>
      <c r="R20" s="141"/>
      <c r="S20" s="103"/>
      <c r="T20" s="99"/>
      <c r="U20" s="100"/>
    </row>
    <row r="21" spans="1:21" s="3" customFormat="1" ht="18" customHeight="1">
      <c r="A21" s="145" t="s">
        <v>75</v>
      </c>
      <c r="B21" s="146" t="s">
        <v>76</v>
      </c>
      <c r="C21" s="146"/>
      <c r="D21" s="146"/>
      <c r="E21" s="146"/>
      <c r="F21" s="146" t="s">
        <v>77</v>
      </c>
      <c r="G21" s="146"/>
      <c r="H21" s="146"/>
      <c r="I21" s="146"/>
      <c r="J21" s="146" t="s">
        <v>78</v>
      </c>
      <c r="K21" s="146"/>
      <c r="L21" s="146"/>
      <c r="M21" s="146"/>
      <c r="N21" s="139" t="s">
        <v>79</v>
      </c>
      <c r="O21" s="139"/>
      <c r="P21" s="139"/>
      <c r="Q21" s="139"/>
      <c r="R21" s="4"/>
      <c r="S21" s="101">
        <v>6</v>
      </c>
      <c r="T21" s="102">
        <f>S21*2+S22*7+S24</f>
        <v>40.49999999999999</v>
      </c>
      <c r="U21" s="85" t="s">
        <v>184</v>
      </c>
    </row>
    <row r="22" spans="1:21" s="3" customFormat="1" ht="18" customHeight="1">
      <c r="A22" s="145"/>
      <c r="B22" s="19" t="s">
        <v>38</v>
      </c>
      <c r="C22" s="20" t="s">
        <v>159</v>
      </c>
      <c r="D22" s="6" t="s">
        <v>160</v>
      </c>
      <c r="E22" s="7" t="s">
        <v>51</v>
      </c>
      <c r="F22" s="26" t="s">
        <v>80</v>
      </c>
      <c r="G22" s="27">
        <v>24</v>
      </c>
      <c r="H22" s="6"/>
      <c r="I22" s="7"/>
      <c r="J22" s="121" t="s">
        <v>202</v>
      </c>
      <c r="K22" s="75" t="s">
        <v>203</v>
      </c>
      <c r="L22" s="6"/>
      <c r="M22" s="7"/>
      <c r="N22" s="11" t="s">
        <v>81</v>
      </c>
      <c r="O22" s="7" t="s">
        <v>176</v>
      </c>
      <c r="P22" s="6" t="s">
        <v>178</v>
      </c>
      <c r="Q22" s="7" t="s">
        <v>180</v>
      </c>
      <c r="R22" s="144" t="s">
        <v>14</v>
      </c>
      <c r="S22" s="83">
        <v>3.8</v>
      </c>
      <c r="T22" s="84">
        <f>S22*5+S23*5</f>
        <v>34</v>
      </c>
      <c r="U22" s="85" t="s">
        <v>185</v>
      </c>
    </row>
    <row r="23" spans="1:21" s="3" customFormat="1" ht="18" customHeight="1">
      <c r="A23" s="145"/>
      <c r="B23" s="6"/>
      <c r="C23" s="7"/>
      <c r="D23" s="6" t="s">
        <v>82</v>
      </c>
      <c r="E23" s="7" t="s">
        <v>29</v>
      </c>
      <c r="F23" s="26" t="s">
        <v>52</v>
      </c>
      <c r="G23" s="7" t="s">
        <v>83</v>
      </c>
      <c r="H23" s="6"/>
      <c r="I23" s="7"/>
      <c r="J23" s="119" t="s">
        <v>195</v>
      </c>
      <c r="K23" s="75" t="s">
        <v>158</v>
      </c>
      <c r="L23" s="6"/>
      <c r="M23" s="7"/>
      <c r="N23" s="6" t="s">
        <v>84</v>
      </c>
      <c r="O23" s="7" t="s">
        <v>177</v>
      </c>
      <c r="P23" s="6"/>
      <c r="Q23" s="7"/>
      <c r="R23" s="141"/>
      <c r="S23" s="97">
        <v>3</v>
      </c>
      <c r="T23" s="87">
        <f>S21*15+S24*5+S25*15</f>
        <v>114.5</v>
      </c>
      <c r="U23" s="85" t="s">
        <v>186</v>
      </c>
    </row>
    <row r="24" spans="1:21" s="3" customFormat="1" ht="18" customHeight="1">
      <c r="A24" s="145"/>
      <c r="B24" s="11" t="s">
        <v>45</v>
      </c>
      <c r="C24" s="7" t="s">
        <v>10</v>
      </c>
      <c r="D24" s="6"/>
      <c r="E24" s="7"/>
      <c r="F24" s="26" t="s">
        <v>86</v>
      </c>
      <c r="G24" s="7" t="s">
        <v>16</v>
      </c>
      <c r="H24" s="6"/>
      <c r="I24" s="7"/>
      <c r="J24" s="119"/>
      <c r="K24" s="75"/>
      <c r="L24" s="6"/>
      <c r="M24" s="7"/>
      <c r="N24" s="11" t="s">
        <v>207</v>
      </c>
      <c r="O24" s="7" t="s">
        <v>179</v>
      </c>
      <c r="P24" s="6"/>
      <c r="Q24" s="7"/>
      <c r="R24" s="141"/>
      <c r="S24" s="88">
        <v>1.9</v>
      </c>
      <c r="T24" s="89">
        <f>T21*4+T22*9+T23*4</f>
        <v>926</v>
      </c>
      <c r="U24" s="90" t="s">
        <v>187</v>
      </c>
    </row>
    <row r="25" spans="1:21" s="3" customFormat="1" ht="18" customHeight="1">
      <c r="A25" s="145"/>
      <c r="B25" s="6" t="s">
        <v>9</v>
      </c>
      <c r="C25" s="7" t="s">
        <v>85</v>
      </c>
      <c r="D25" s="6"/>
      <c r="E25" s="7"/>
      <c r="F25" s="26" t="s">
        <v>87</v>
      </c>
      <c r="G25" s="7" t="s">
        <v>18</v>
      </c>
      <c r="H25" s="6"/>
      <c r="I25" s="7"/>
      <c r="J25" s="119"/>
      <c r="K25" s="75"/>
      <c r="L25" s="6"/>
      <c r="M25" s="7"/>
      <c r="N25" s="6" t="s">
        <v>44</v>
      </c>
      <c r="O25" s="7" t="s">
        <v>29</v>
      </c>
      <c r="P25" s="6"/>
      <c r="Q25" s="7"/>
      <c r="R25" s="141"/>
      <c r="S25" s="91">
        <v>1</v>
      </c>
      <c r="T25" s="92"/>
      <c r="U25" s="93"/>
    </row>
    <row r="26" spans="1:21" s="3" customFormat="1" ht="18" customHeight="1">
      <c r="A26" s="145"/>
      <c r="B26" s="6" t="s">
        <v>26</v>
      </c>
      <c r="C26" s="7" t="s">
        <v>29</v>
      </c>
      <c r="D26" s="6"/>
      <c r="E26" s="7"/>
      <c r="F26" s="28" t="s">
        <v>88</v>
      </c>
      <c r="G26" s="9" t="s">
        <v>18</v>
      </c>
      <c r="H26" s="6"/>
      <c r="I26" s="7"/>
      <c r="J26" s="121"/>
      <c r="K26" s="75"/>
      <c r="L26" s="6"/>
      <c r="M26" s="7"/>
      <c r="N26" s="11" t="s">
        <v>26</v>
      </c>
      <c r="O26" s="7" t="s">
        <v>29</v>
      </c>
      <c r="P26" s="6"/>
      <c r="Q26" s="7"/>
      <c r="R26" s="141"/>
      <c r="S26" s="103"/>
      <c r="T26" s="92"/>
      <c r="U26" s="96"/>
    </row>
    <row r="27" spans="1:21" s="3" customFormat="1" ht="18" customHeight="1">
      <c r="A27" s="145" t="s">
        <v>89</v>
      </c>
      <c r="B27" s="148" t="s">
        <v>223</v>
      </c>
      <c r="C27" s="149"/>
      <c r="D27" s="149"/>
      <c r="E27" s="150"/>
      <c r="F27" s="146" t="s">
        <v>90</v>
      </c>
      <c r="G27" s="146"/>
      <c r="H27" s="146"/>
      <c r="I27" s="146"/>
      <c r="J27" s="146" t="s">
        <v>197</v>
      </c>
      <c r="K27" s="146"/>
      <c r="L27" s="146"/>
      <c r="M27" s="146"/>
      <c r="N27" s="139" t="s">
        <v>91</v>
      </c>
      <c r="O27" s="139"/>
      <c r="P27" s="139"/>
      <c r="Q27" s="139"/>
      <c r="R27" s="5"/>
      <c r="S27" s="101">
        <v>6.1</v>
      </c>
      <c r="T27" s="102">
        <f>S27*2+S28*7+S30</f>
        <v>39.5</v>
      </c>
      <c r="U27" s="85" t="s">
        <v>184</v>
      </c>
    </row>
    <row r="28" spans="1:21" s="3" customFormat="1" ht="18" customHeight="1">
      <c r="A28" s="145"/>
      <c r="B28" s="74" t="s">
        <v>0</v>
      </c>
      <c r="C28" s="7" t="s">
        <v>224</v>
      </c>
      <c r="D28" s="6"/>
      <c r="E28" s="7"/>
      <c r="F28" s="11" t="s">
        <v>92</v>
      </c>
      <c r="G28" s="7" t="s">
        <v>163</v>
      </c>
      <c r="H28" s="6"/>
      <c r="I28" s="7"/>
      <c r="J28" s="121" t="s">
        <v>198</v>
      </c>
      <c r="K28" s="75" t="s">
        <v>194</v>
      </c>
      <c r="L28" s="6"/>
      <c r="M28" s="7"/>
      <c r="N28" s="11" t="s">
        <v>9</v>
      </c>
      <c r="O28" s="7" t="s">
        <v>169</v>
      </c>
      <c r="P28" s="6" t="s">
        <v>94</v>
      </c>
      <c r="Q28" s="7" t="s">
        <v>172</v>
      </c>
      <c r="R28" s="140" t="s">
        <v>14</v>
      </c>
      <c r="S28" s="83">
        <v>3.7</v>
      </c>
      <c r="T28" s="84">
        <f>S28*5+S29*5</f>
        <v>33.5</v>
      </c>
      <c r="U28" s="85" t="s">
        <v>185</v>
      </c>
    </row>
    <row r="29" spans="1:21" s="3" customFormat="1" ht="18" customHeight="1">
      <c r="A29" s="145"/>
      <c r="B29" s="74"/>
      <c r="C29" s="7"/>
      <c r="D29" s="6"/>
      <c r="E29" s="7"/>
      <c r="F29" s="11" t="s">
        <v>86</v>
      </c>
      <c r="G29" s="7" t="s">
        <v>162</v>
      </c>
      <c r="H29" s="6"/>
      <c r="I29" s="7"/>
      <c r="J29" s="121" t="s">
        <v>201</v>
      </c>
      <c r="K29" s="75" t="s">
        <v>199</v>
      </c>
      <c r="L29" s="6"/>
      <c r="M29" s="7"/>
      <c r="N29" s="11" t="s">
        <v>95</v>
      </c>
      <c r="O29" s="7" t="s">
        <v>169</v>
      </c>
      <c r="P29" s="6" t="s">
        <v>96</v>
      </c>
      <c r="Q29" s="7" t="s">
        <v>173</v>
      </c>
      <c r="R29" s="141"/>
      <c r="S29" s="86">
        <v>3</v>
      </c>
      <c r="T29" s="87">
        <f>S27*15+S30*5+S31*15</f>
        <v>113.5</v>
      </c>
      <c r="U29" s="85" t="s">
        <v>186</v>
      </c>
    </row>
    <row r="30" spans="1:21" s="3" customFormat="1" ht="18" customHeight="1">
      <c r="A30" s="145"/>
      <c r="B30" s="74"/>
      <c r="C30" s="29"/>
      <c r="D30" s="6"/>
      <c r="E30" s="30"/>
      <c r="F30" s="11" t="s">
        <v>97</v>
      </c>
      <c r="G30" s="29" t="s">
        <v>18</v>
      </c>
      <c r="H30" s="6"/>
      <c r="I30" s="30"/>
      <c r="J30" s="119" t="s">
        <v>195</v>
      </c>
      <c r="K30" s="75" t="s">
        <v>158</v>
      </c>
      <c r="L30" s="6"/>
      <c r="M30" s="7"/>
      <c r="N30" s="11" t="s">
        <v>49</v>
      </c>
      <c r="O30" s="7" t="s">
        <v>83</v>
      </c>
      <c r="P30" s="6"/>
      <c r="Q30" s="7"/>
      <c r="R30" s="141"/>
      <c r="S30" s="88">
        <v>1.4</v>
      </c>
      <c r="T30" s="89">
        <f>T27*4+T28*9+T29*4</f>
        <v>913.5</v>
      </c>
      <c r="U30" s="90" t="s">
        <v>187</v>
      </c>
    </row>
    <row r="31" spans="1:21" s="3" customFormat="1" ht="18" customHeight="1">
      <c r="A31" s="145"/>
      <c r="B31" s="74"/>
      <c r="C31" s="7"/>
      <c r="D31" s="6"/>
      <c r="E31" s="7"/>
      <c r="F31" s="11"/>
      <c r="G31" s="7"/>
      <c r="H31" s="6"/>
      <c r="I31" s="7"/>
      <c r="J31" s="119" t="s">
        <v>200</v>
      </c>
      <c r="K31" s="75" t="s">
        <v>158</v>
      </c>
      <c r="L31" s="6"/>
      <c r="M31" s="7"/>
      <c r="N31" s="11" t="s">
        <v>86</v>
      </c>
      <c r="O31" s="7" t="s">
        <v>170</v>
      </c>
      <c r="P31" s="6"/>
      <c r="Q31" s="7"/>
      <c r="R31" s="141"/>
      <c r="S31" s="91">
        <v>1</v>
      </c>
      <c r="T31" s="92"/>
      <c r="U31" s="93"/>
    </row>
    <row r="32" spans="1:21" s="3" customFormat="1" ht="18" customHeight="1" thickBot="1">
      <c r="A32" s="147"/>
      <c r="B32" s="110"/>
      <c r="C32" s="111"/>
      <c r="D32" s="112"/>
      <c r="E32" s="113"/>
      <c r="F32" s="114"/>
      <c r="G32" s="113"/>
      <c r="H32" s="112"/>
      <c r="I32" s="113"/>
      <c r="J32" s="112"/>
      <c r="K32" s="113"/>
      <c r="L32" s="112"/>
      <c r="M32" s="113"/>
      <c r="N32" s="112" t="s">
        <v>99</v>
      </c>
      <c r="O32" s="113" t="s">
        <v>171</v>
      </c>
      <c r="P32" s="112"/>
      <c r="Q32" s="113"/>
      <c r="R32" s="142"/>
      <c r="S32" s="104"/>
      <c r="T32" s="105"/>
      <c r="U32" s="106"/>
    </row>
    <row r="33" spans="1:21" s="3" customFormat="1" ht="19.5">
      <c r="A33" s="31"/>
      <c r="C33" s="32"/>
      <c r="D33" s="31"/>
      <c r="E33" s="33"/>
      <c r="F33" s="31"/>
      <c r="G33" s="32"/>
      <c r="J33" s="31"/>
      <c r="K33" s="32"/>
      <c r="L33" s="31"/>
      <c r="M33" s="31"/>
      <c r="N33" s="31"/>
      <c r="O33" s="31"/>
      <c r="P33" s="31"/>
      <c r="Q33" s="31"/>
      <c r="R33" s="31"/>
      <c r="S33" s="76"/>
      <c r="T33" s="76"/>
      <c r="U33" s="76"/>
    </row>
    <row r="34" spans="1:21" s="3" customFormat="1" ht="19.5">
      <c r="A34" s="31"/>
      <c r="B34" s="31"/>
      <c r="C34" s="34"/>
      <c r="D34" s="35"/>
      <c r="E34" s="34"/>
      <c r="F34" s="35"/>
      <c r="G34" s="34"/>
      <c r="H34" s="35"/>
      <c r="I34" s="35"/>
      <c r="J34" s="31"/>
      <c r="K34" s="34"/>
      <c r="L34" s="35"/>
      <c r="M34" s="35"/>
      <c r="N34" s="35"/>
      <c r="O34" s="35"/>
      <c r="P34" s="35"/>
      <c r="Q34" s="35"/>
      <c r="R34" s="35"/>
      <c r="S34" s="76"/>
      <c r="T34" s="76"/>
      <c r="U34" s="76"/>
    </row>
    <row r="35" spans="13:18" ht="19.5">
      <c r="M35" s="143"/>
      <c r="N35" s="143"/>
      <c r="O35" s="143"/>
      <c r="P35" s="143"/>
      <c r="Q35" s="143"/>
      <c r="R35" s="37"/>
    </row>
    <row r="39" spans="1:18" ht="19.5">
      <c r="A39" s="38"/>
      <c r="B39" s="38"/>
      <c r="C39" s="39"/>
      <c r="D39" s="40"/>
      <c r="E39" s="41"/>
      <c r="F39" s="42"/>
      <c r="G39" s="41"/>
      <c r="H39" s="40"/>
      <c r="I39" s="40"/>
      <c r="J39" s="40"/>
      <c r="K39" s="41"/>
      <c r="L39" s="40"/>
      <c r="M39" s="40"/>
      <c r="N39" s="40"/>
      <c r="O39" s="40"/>
      <c r="P39" s="40"/>
      <c r="Q39" s="40"/>
      <c r="R39" s="40"/>
    </row>
    <row r="40" spans="1:18" ht="18" customHeight="1">
      <c r="A40" s="43"/>
      <c r="B40" s="44"/>
      <c r="C40" s="45"/>
      <c r="D40" s="44"/>
      <c r="E40" s="45"/>
      <c r="F40" s="44"/>
      <c r="G40" s="45"/>
      <c r="H40" s="46"/>
      <c r="I40" s="45"/>
      <c r="J40" s="22"/>
      <c r="K40" s="23"/>
      <c r="L40" s="47"/>
      <c r="M40" s="48"/>
      <c r="N40" s="49"/>
      <c r="O40" s="48"/>
      <c r="P40" s="48"/>
      <c r="Q40" s="49"/>
      <c r="R40" s="49"/>
    </row>
    <row r="41" spans="1:18" ht="18" customHeight="1">
      <c r="A41" s="43"/>
      <c r="B41" s="44"/>
      <c r="C41" s="45"/>
      <c r="D41" s="44"/>
      <c r="E41" s="45"/>
      <c r="F41" s="46"/>
      <c r="G41" s="45"/>
      <c r="H41" s="44"/>
      <c r="I41" s="45"/>
      <c r="J41" s="46"/>
      <c r="K41" s="45"/>
      <c r="L41" s="46"/>
      <c r="M41" s="45"/>
      <c r="N41" s="44"/>
      <c r="O41" s="45"/>
      <c r="P41" s="44"/>
      <c r="Q41" s="45"/>
      <c r="R41" s="45"/>
    </row>
    <row r="42" spans="1:19" ht="18" customHeight="1">
      <c r="A42" s="43"/>
      <c r="B42" s="44"/>
      <c r="C42" s="45"/>
      <c r="D42" s="44"/>
      <c r="E42" s="45"/>
      <c r="F42" s="44"/>
      <c r="G42" s="45"/>
      <c r="H42" s="44"/>
      <c r="I42" s="45"/>
      <c r="J42" s="44"/>
      <c r="K42" s="45"/>
      <c r="L42" s="46"/>
      <c r="M42" s="45"/>
      <c r="N42" s="49"/>
      <c r="O42" s="50"/>
      <c r="P42" s="40"/>
      <c r="Q42" s="51"/>
      <c r="R42" s="48"/>
      <c r="S42" s="107"/>
    </row>
    <row r="43" spans="1:19" ht="18" customHeight="1">
      <c r="A43" s="43"/>
      <c r="B43" s="44"/>
      <c r="C43" s="45"/>
      <c r="D43" s="44"/>
      <c r="E43" s="45"/>
      <c r="F43" s="44"/>
      <c r="G43" s="45"/>
      <c r="H43" s="44"/>
      <c r="I43" s="45"/>
      <c r="J43" s="46"/>
      <c r="K43" s="45"/>
      <c r="L43" s="24"/>
      <c r="M43" s="25"/>
      <c r="N43" s="47"/>
      <c r="O43" s="48"/>
      <c r="P43" s="49"/>
      <c r="Q43" s="48"/>
      <c r="R43" s="40"/>
      <c r="S43" s="107"/>
    </row>
    <row r="44" spans="1:19" ht="18" customHeight="1">
      <c r="A44" s="43"/>
      <c r="B44" s="44"/>
      <c r="C44" s="45"/>
      <c r="D44" s="44"/>
      <c r="E44" s="45"/>
      <c r="F44" s="44"/>
      <c r="G44" s="45"/>
      <c r="H44" s="46"/>
      <c r="I44" s="45"/>
      <c r="J44" s="46"/>
      <c r="K44" s="45"/>
      <c r="L44" s="46"/>
      <c r="M44" s="45"/>
      <c r="N44" s="46"/>
      <c r="O44" s="45"/>
      <c r="P44" s="52"/>
      <c r="Q44" s="49"/>
      <c r="R44" s="48"/>
      <c r="S44" s="107"/>
    </row>
    <row r="45" spans="1:18" ht="18" customHeight="1">
      <c r="A45" s="43"/>
      <c r="B45" s="40"/>
      <c r="C45" s="41"/>
      <c r="D45" s="48"/>
      <c r="E45" s="47"/>
      <c r="F45" s="48"/>
      <c r="G45" s="47"/>
      <c r="H45" s="49"/>
      <c r="I45" s="48"/>
      <c r="J45" s="48"/>
      <c r="K45" s="47"/>
      <c r="L45" s="48"/>
      <c r="M45" s="48"/>
      <c r="N45" s="49"/>
      <c r="O45" s="48"/>
      <c r="P45" s="48"/>
      <c r="Q45" s="49"/>
      <c r="R45" s="48"/>
    </row>
    <row r="46" spans="1:18" ht="19.5">
      <c r="A46" s="40"/>
      <c r="B46" s="40"/>
      <c r="C46" s="41"/>
      <c r="D46" s="40"/>
      <c r="E46" s="41"/>
      <c r="F46" s="40"/>
      <c r="G46" s="41"/>
      <c r="H46" s="40"/>
      <c r="I46" s="40"/>
      <c r="J46" s="40"/>
      <c r="K46" s="41"/>
      <c r="L46" s="40"/>
      <c r="M46" s="40"/>
      <c r="N46" s="40"/>
      <c r="O46" s="40"/>
      <c r="P46" s="40"/>
      <c r="Q46" s="40"/>
      <c r="R46" s="40"/>
    </row>
    <row r="47" spans="1:18" ht="18" customHeight="1">
      <c r="A47" s="38"/>
      <c r="B47" s="38"/>
      <c r="C47" s="39"/>
      <c r="D47" s="48"/>
      <c r="E47" s="47"/>
      <c r="F47" s="45"/>
      <c r="G47" s="47"/>
      <c r="H47" s="48"/>
      <c r="I47" s="48"/>
      <c r="J47" s="48"/>
      <c r="K47" s="47"/>
      <c r="L47" s="40"/>
      <c r="M47" s="40"/>
      <c r="N47" s="40"/>
      <c r="O47" s="40"/>
      <c r="P47" s="40"/>
      <c r="Q47" s="40"/>
      <c r="R47" s="40"/>
    </row>
    <row r="48" spans="1:18" ht="18" customHeight="1">
      <c r="A48" s="43"/>
      <c r="B48" s="44"/>
      <c r="C48" s="45"/>
      <c r="D48" s="44"/>
      <c r="E48" s="45"/>
      <c r="F48" s="44"/>
      <c r="G48" s="45"/>
      <c r="H48" s="44"/>
      <c r="I48" s="45"/>
      <c r="J48" s="46"/>
      <c r="K48" s="45"/>
      <c r="L48" s="44"/>
      <c r="M48" s="45"/>
      <c r="N48" s="47"/>
      <c r="O48" s="48"/>
      <c r="P48" s="49"/>
      <c r="Q48" s="48"/>
      <c r="R48" s="40"/>
    </row>
    <row r="49" spans="1:18" ht="18" customHeight="1">
      <c r="A49" s="43"/>
      <c r="B49" s="44"/>
      <c r="C49" s="45"/>
      <c r="D49" s="44"/>
      <c r="E49" s="45"/>
      <c r="F49" s="44"/>
      <c r="G49" s="45"/>
      <c r="H49" s="46"/>
      <c r="I49" s="45"/>
      <c r="J49" s="42"/>
      <c r="K49" s="53"/>
      <c r="L49" s="24"/>
      <c r="M49" s="54"/>
      <c r="N49" s="22"/>
      <c r="O49" s="22"/>
      <c r="P49" s="22"/>
      <c r="Q49" s="22"/>
      <c r="R49" s="40"/>
    </row>
    <row r="50" spans="1:18" ht="18" customHeight="1">
      <c r="A50" s="43"/>
      <c r="B50" s="46"/>
      <c r="C50" s="45"/>
      <c r="D50" s="46"/>
      <c r="E50" s="45"/>
      <c r="F50" s="44"/>
      <c r="G50" s="45"/>
      <c r="H50" s="44"/>
      <c r="I50" s="45"/>
      <c r="J50" s="22"/>
      <c r="K50" s="55"/>
      <c r="L50" s="49"/>
      <c r="M50" s="48"/>
      <c r="N50" s="47"/>
      <c r="O50" s="48"/>
      <c r="P50" s="49"/>
      <c r="Q50" s="48"/>
      <c r="R50" s="40"/>
    </row>
    <row r="51" spans="1:18" ht="18" customHeight="1">
      <c r="A51" s="43"/>
      <c r="B51" s="44"/>
      <c r="C51" s="45"/>
      <c r="D51" s="46"/>
      <c r="E51" s="45"/>
      <c r="F51" s="44"/>
      <c r="G51" s="45"/>
      <c r="H51" s="44"/>
      <c r="I51" s="45"/>
      <c r="J51" s="44"/>
      <c r="K51" s="53"/>
      <c r="L51" s="49"/>
      <c r="M51" s="48"/>
      <c r="N51" s="49"/>
      <c r="O51" s="48"/>
      <c r="P51" s="49"/>
      <c r="Q51" s="48"/>
      <c r="R51" s="40"/>
    </row>
    <row r="52" spans="1:18" ht="18" customHeight="1">
      <c r="A52" s="43"/>
      <c r="B52" s="44"/>
      <c r="C52" s="45"/>
      <c r="D52" s="44"/>
      <c r="E52" s="45"/>
      <c r="F52" s="44"/>
      <c r="G52" s="45"/>
      <c r="H52" s="44"/>
      <c r="I52" s="45"/>
      <c r="J52" s="46"/>
      <c r="K52" s="45"/>
      <c r="L52" s="49"/>
      <c r="M52" s="48"/>
      <c r="N52" s="40"/>
      <c r="O52" s="40"/>
      <c r="P52" s="47"/>
      <c r="Q52" s="48"/>
      <c r="R52" s="40"/>
    </row>
    <row r="53" spans="1:18" ht="19.5">
      <c r="A53" s="43"/>
      <c r="B53" s="52"/>
      <c r="C53" s="56"/>
      <c r="D53" s="52"/>
      <c r="E53" s="56"/>
      <c r="F53" s="48"/>
      <c r="G53" s="47"/>
      <c r="H53" s="48"/>
      <c r="I53" s="48"/>
      <c r="J53" s="48"/>
      <c r="K53" s="47"/>
      <c r="L53" s="40"/>
      <c r="M53" s="40"/>
      <c r="N53" s="40"/>
      <c r="O53" s="40"/>
      <c r="P53" s="40"/>
      <c r="Q53" s="40"/>
      <c r="R53" s="40"/>
    </row>
    <row r="54" spans="1:21" ht="19.5">
      <c r="A54" s="43"/>
      <c r="B54" s="52"/>
      <c r="C54" s="56"/>
      <c r="D54" s="52"/>
      <c r="E54" s="56"/>
      <c r="F54" s="52"/>
      <c r="G54" s="56"/>
      <c r="H54" s="52"/>
      <c r="I54" s="52"/>
      <c r="J54" s="52"/>
      <c r="K54" s="56"/>
      <c r="L54" s="40"/>
      <c r="M54" s="40"/>
      <c r="N54" s="40"/>
      <c r="O54" s="40"/>
      <c r="P54" s="40"/>
      <c r="Q54" s="40"/>
      <c r="R54" s="40"/>
      <c r="S54" s="107"/>
      <c r="T54" s="107"/>
      <c r="U54" s="107"/>
    </row>
    <row r="55" spans="1:21" ht="18" customHeight="1">
      <c r="A55" s="38"/>
      <c r="B55" s="38"/>
      <c r="C55" s="39"/>
      <c r="D55" s="48"/>
      <c r="E55" s="47"/>
      <c r="F55" s="45"/>
      <c r="G55" s="47"/>
      <c r="H55" s="48"/>
      <c r="I55" s="48"/>
      <c r="J55" s="48"/>
      <c r="K55" s="47"/>
      <c r="S55" s="107"/>
      <c r="T55" s="107"/>
      <c r="U55" s="107"/>
    </row>
    <row r="56" spans="1:21" ht="18" customHeight="1">
      <c r="A56" s="43"/>
      <c r="B56" s="44"/>
      <c r="C56" s="45"/>
      <c r="D56" s="22"/>
      <c r="E56" s="55"/>
      <c r="F56" s="49"/>
      <c r="G56" s="47"/>
      <c r="H56" s="49"/>
      <c r="I56" s="48"/>
      <c r="J56" s="48"/>
      <c r="K56" s="47"/>
      <c r="L56" s="43"/>
      <c r="M56" s="49"/>
      <c r="N56" s="48"/>
      <c r="O56" s="48"/>
      <c r="P56" s="47"/>
      <c r="S56" s="107"/>
      <c r="T56" s="107"/>
      <c r="U56" s="107"/>
    </row>
    <row r="57" spans="1:21" ht="18" customHeight="1">
      <c r="A57" s="43"/>
      <c r="B57" s="22"/>
      <c r="C57" s="55"/>
      <c r="D57" s="22"/>
      <c r="E57" s="55"/>
      <c r="F57" s="22"/>
      <c r="G57" s="55"/>
      <c r="H57" s="49"/>
      <c r="I57" s="48"/>
      <c r="J57" s="48"/>
      <c r="K57" s="47"/>
      <c r="L57" s="48"/>
      <c r="M57" s="48"/>
      <c r="N57" s="48"/>
      <c r="O57" s="48"/>
      <c r="S57" s="108"/>
      <c r="T57" s="107"/>
      <c r="U57" s="107"/>
    </row>
    <row r="58" spans="1:21" ht="18" customHeight="1">
      <c r="A58" s="43"/>
      <c r="B58" s="44"/>
      <c r="C58" s="45"/>
      <c r="D58" s="55"/>
      <c r="E58" s="55"/>
      <c r="F58" s="22"/>
      <c r="G58" s="23"/>
      <c r="H58" s="48"/>
      <c r="I58" s="48"/>
      <c r="J58" s="48"/>
      <c r="K58" s="47"/>
      <c r="L58" s="48"/>
      <c r="S58" s="108"/>
      <c r="T58" s="108"/>
      <c r="U58" s="109"/>
    </row>
    <row r="59" spans="1:21" ht="18" customHeight="1">
      <c r="A59" s="43"/>
      <c r="B59" s="44"/>
      <c r="C59" s="45"/>
      <c r="D59" s="47"/>
      <c r="E59" s="47"/>
      <c r="F59" s="47"/>
      <c r="G59" s="47"/>
      <c r="H59" s="49"/>
      <c r="I59" s="48"/>
      <c r="J59" s="49"/>
      <c r="K59" s="47"/>
      <c r="L59" s="48"/>
      <c r="S59" s="107"/>
      <c r="T59" s="107"/>
      <c r="U59" s="107"/>
    </row>
    <row r="60" spans="1:21" ht="18" customHeight="1">
      <c r="A60" s="43"/>
      <c r="B60" s="46"/>
      <c r="C60" s="45"/>
      <c r="D60" s="46"/>
      <c r="E60" s="45"/>
      <c r="F60" s="46"/>
      <c r="G60" s="45"/>
      <c r="H60" s="47"/>
      <c r="I60" s="48"/>
      <c r="J60" s="47"/>
      <c r="K60" s="47"/>
      <c r="L60" s="48"/>
      <c r="S60" s="107"/>
      <c r="T60" s="107"/>
      <c r="U60" s="107"/>
    </row>
    <row r="61" spans="1:12" ht="18" customHeight="1">
      <c r="A61" s="43"/>
      <c r="B61" s="47"/>
      <c r="C61" s="47"/>
      <c r="D61" s="47"/>
      <c r="E61" s="47"/>
      <c r="F61" s="48"/>
      <c r="G61" s="47"/>
      <c r="H61" s="48"/>
      <c r="I61" s="48"/>
      <c r="J61" s="48"/>
      <c r="K61" s="47"/>
      <c r="L61" s="48"/>
    </row>
    <row r="62" spans="1:13" ht="18" customHeight="1">
      <c r="A62" s="38"/>
      <c r="B62" s="57"/>
      <c r="C62" s="58"/>
      <c r="D62" s="59"/>
      <c r="E62" s="33"/>
      <c r="F62" s="59"/>
      <c r="G62" s="41"/>
      <c r="H62" s="40"/>
      <c r="I62" s="40"/>
      <c r="J62" s="47"/>
      <c r="K62" s="47"/>
      <c r="L62" s="47"/>
      <c r="M62" s="48"/>
    </row>
    <row r="63" spans="1:12" ht="18" customHeight="1">
      <c r="A63" s="43"/>
      <c r="B63" s="60"/>
      <c r="C63" s="60"/>
      <c r="D63" s="22"/>
      <c r="E63" s="55"/>
      <c r="F63" s="40"/>
      <c r="G63" s="41"/>
      <c r="H63" s="40"/>
      <c r="I63" s="40"/>
      <c r="J63" s="48"/>
      <c r="K63" s="47"/>
      <c r="L63" s="48"/>
    </row>
    <row r="64" spans="1:18" ht="18.75" customHeight="1">
      <c r="A64" s="43"/>
      <c r="B64" s="46"/>
      <c r="C64" s="45"/>
      <c r="D64" s="44"/>
      <c r="E64" s="45"/>
      <c r="F64" s="44"/>
      <c r="G64" s="45"/>
      <c r="H64" s="44"/>
      <c r="I64" s="45"/>
      <c r="J64" s="61"/>
      <c r="K64" s="62"/>
      <c r="L64" s="61"/>
      <c r="M64" s="61"/>
      <c r="N64" s="61"/>
      <c r="O64" s="61"/>
      <c r="P64" s="61"/>
      <c r="Q64" s="61"/>
      <c r="R64" s="61"/>
    </row>
    <row r="65" spans="1:18" ht="18" customHeight="1">
      <c r="A65" s="43"/>
      <c r="B65" s="44"/>
      <c r="C65" s="45"/>
      <c r="D65" s="44"/>
      <c r="E65" s="45"/>
      <c r="F65" s="44"/>
      <c r="G65" s="53"/>
      <c r="H65" s="48"/>
      <c r="I65" s="48"/>
      <c r="K65" s="41"/>
      <c r="L65" s="40"/>
      <c r="M65" s="59"/>
      <c r="N65" s="40"/>
      <c r="O65" s="40"/>
      <c r="P65" s="40"/>
      <c r="Q65" s="59"/>
      <c r="R65" s="61"/>
    </row>
    <row r="66" spans="1:17" ht="18" customHeight="1">
      <c r="A66" s="43"/>
      <c r="B66" s="44"/>
      <c r="C66" s="45"/>
      <c r="D66" s="49"/>
      <c r="E66" s="47"/>
      <c r="F66" s="63"/>
      <c r="G66" s="64"/>
      <c r="H66" s="63"/>
      <c r="I66" s="40"/>
      <c r="K66" s="41"/>
      <c r="L66" s="43"/>
      <c r="M66" s="49"/>
      <c r="N66" s="48"/>
      <c r="O66" s="49"/>
      <c r="P66" s="48"/>
      <c r="Q66" s="40"/>
    </row>
    <row r="67" spans="1:17" ht="18" customHeight="1">
      <c r="A67" s="43"/>
      <c r="B67" s="46"/>
      <c r="C67" s="45"/>
      <c r="D67" s="44"/>
      <c r="E67" s="45"/>
      <c r="F67" s="44"/>
      <c r="G67" s="45"/>
      <c r="H67" s="40"/>
      <c r="I67" s="40"/>
      <c r="K67" s="41"/>
      <c r="L67" s="43"/>
      <c r="M67" s="40"/>
      <c r="N67" s="50"/>
      <c r="O67" s="40"/>
      <c r="P67" s="40"/>
      <c r="Q67" s="40"/>
    </row>
    <row r="68" spans="1:17" ht="18" customHeight="1">
      <c r="A68" s="43"/>
      <c r="B68" s="49"/>
      <c r="C68" s="47"/>
      <c r="D68" s="49"/>
      <c r="E68" s="47"/>
      <c r="F68" s="48"/>
      <c r="G68" s="47"/>
      <c r="H68" s="48"/>
      <c r="I68" s="48"/>
      <c r="K68" s="41"/>
      <c r="L68" s="43"/>
      <c r="M68" s="65"/>
      <c r="N68" s="66"/>
      <c r="O68" s="40"/>
      <c r="P68" s="40"/>
      <c r="Q68" s="40"/>
    </row>
    <row r="69" spans="1:17" ht="18" customHeight="1">
      <c r="A69" s="43"/>
      <c r="B69" s="49"/>
      <c r="C69" s="47"/>
      <c r="D69" s="49"/>
      <c r="E69" s="47"/>
      <c r="F69" s="63"/>
      <c r="G69" s="64"/>
      <c r="H69" s="63"/>
      <c r="I69" s="40"/>
      <c r="K69" s="41"/>
      <c r="L69" s="43"/>
      <c r="M69" s="47"/>
      <c r="N69" s="48"/>
      <c r="O69" s="63"/>
      <c r="P69" s="40"/>
      <c r="Q69" s="40"/>
    </row>
    <row r="70" spans="1:17" ht="18" customHeight="1">
      <c r="A70" s="43"/>
      <c r="B70" s="49"/>
      <c r="C70" s="47"/>
      <c r="D70" s="63"/>
      <c r="E70" s="64"/>
      <c r="F70" s="40"/>
      <c r="G70" s="41"/>
      <c r="H70" s="40"/>
      <c r="I70" s="40"/>
      <c r="K70" s="41"/>
      <c r="L70" s="43"/>
      <c r="M70" s="40"/>
      <c r="N70" s="40"/>
      <c r="O70" s="40"/>
      <c r="P70" s="40"/>
      <c r="Q70" s="40"/>
    </row>
    <row r="71" spans="1:9" ht="19.5">
      <c r="A71" s="40"/>
      <c r="B71" s="40"/>
      <c r="C71" s="41"/>
      <c r="D71" s="40"/>
      <c r="E71" s="41"/>
      <c r="F71" s="40"/>
      <c r="G71" s="41"/>
      <c r="H71" s="40"/>
      <c r="I71" s="40"/>
    </row>
  </sheetData>
  <sheetProtection/>
  <mergeCells count="34">
    <mergeCell ref="N9:Q9"/>
    <mergeCell ref="R10:R14"/>
    <mergeCell ref="A1:Q1"/>
    <mergeCell ref="A2:C2"/>
    <mergeCell ref="D2:R2"/>
    <mergeCell ref="A3:A8"/>
    <mergeCell ref="B3:E3"/>
    <mergeCell ref="F3:I3"/>
    <mergeCell ref="J3:M3"/>
    <mergeCell ref="N3:Q3"/>
    <mergeCell ref="R4:R8"/>
    <mergeCell ref="A15:A20"/>
    <mergeCell ref="B15:E15"/>
    <mergeCell ref="F15:I15"/>
    <mergeCell ref="J15:M15"/>
    <mergeCell ref="A9:A14"/>
    <mergeCell ref="J9:M9"/>
    <mergeCell ref="B9:E9"/>
    <mergeCell ref="F9:I9"/>
    <mergeCell ref="N15:Q15"/>
    <mergeCell ref="A27:A32"/>
    <mergeCell ref="B27:E27"/>
    <mergeCell ref="F27:I27"/>
    <mergeCell ref="J27:M27"/>
    <mergeCell ref="A21:A26"/>
    <mergeCell ref="B21:E21"/>
    <mergeCell ref="F21:I21"/>
    <mergeCell ref="J21:M21"/>
    <mergeCell ref="N27:Q27"/>
    <mergeCell ref="R28:R32"/>
    <mergeCell ref="M35:Q35"/>
    <mergeCell ref="R16:R20"/>
    <mergeCell ref="N21:Q21"/>
    <mergeCell ref="R22:R26"/>
  </mergeCells>
  <printOptions/>
  <pageMargins left="0.49" right="0.35433070866141736" top="0.76" bottom="0.3937007874015748" header="0.64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workbookViewId="0" topLeftCell="J16">
      <selection activeCell="K13" sqref="K13"/>
    </sheetView>
  </sheetViews>
  <sheetFormatPr defaultColWidth="9.00390625" defaultRowHeight="16.5"/>
  <cols>
    <col min="1" max="1" width="10.75390625" style="2" bestFit="1" customWidth="1"/>
    <col min="2" max="2" width="11.25390625" style="2" customWidth="1"/>
    <col min="3" max="3" width="7.50390625" style="36" customWidth="1"/>
    <col min="4" max="4" width="10.125" style="2" customWidth="1"/>
    <col min="5" max="5" width="7.625" style="36" customWidth="1"/>
    <col min="6" max="6" width="10.875" style="2" customWidth="1"/>
    <col min="7" max="7" width="7.50390625" style="36" customWidth="1"/>
    <col min="8" max="8" width="10.25390625" style="2" customWidth="1"/>
    <col min="9" max="9" width="7.625" style="2" customWidth="1"/>
    <col min="10" max="10" width="11.50390625" style="2" customWidth="1"/>
    <col min="11" max="11" width="8.25390625" style="36" customWidth="1"/>
    <col min="12" max="12" width="10.625" style="2" customWidth="1"/>
    <col min="13" max="13" width="7.50390625" style="2" customWidth="1"/>
    <col min="14" max="14" width="11.25390625" style="2" customWidth="1"/>
    <col min="15" max="15" width="7.625" style="2" customWidth="1"/>
    <col min="16" max="16" width="9.75390625" style="2" customWidth="1"/>
    <col min="17" max="17" width="7.375" style="2" customWidth="1"/>
    <col min="18" max="18" width="9.00390625" style="2" customWidth="1"/>
    <col min="19" max="19" width="12.00390625" style="76" customWidth="1"/>
    <col min="20" max="20" width="10.125" style="76" customWidth="1"/>
    <col min="21" max="21" width="14.125" style="76" customWidth="1"/>
    <col min="22" max="16384" width="9.00390625" style="2" customWidth="1"/>
  </cols>
  <sheetData>
    <row r="1" spans="1:18" ht="20.25" thickBot="1">
      <c r="A1" s="166" t="s">
        <v>100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/>
    </row>
    <row r="2" spans="1:21" s="3" customFormat="1" ht="29.25" thickBot="1">
      <c r="A2" s="153" t="s">
        <v>221</v>
      </c>
      <c r="B2" s="154"/>
      <c r="C2" s="154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77" t="s">
        <v>181</v>
      </c>
      <c r="T2" s="78" t="s">
        <v>182</v>
      </c>
      <c r="U2" s="79" t="s">
        <v>183</v>
      </c>
    </row>
    <row r="3" spans="1:21" s="3" customFormat="1" ht="18" customHeight="1">
      <c r="A3" s="135" t="s">
        <v>101</v>
      </c>
      <c r="B3" s="158" t="s">
        <v>102</v>
      </c>
      <c r="C3" s="158"/>
      <c r="D3" s="158"/>
      <c r="E3" s="158"/>
      <c r="F3" s="162" t="s">
        <v>103</v>
      </c>
      <c r="G3" s="133"/>
      <c r="H3" s="133"/>
      <c r="I3" s="134"/>
      <c r="J3" s="148" t="s">
        <v>189</v>
      </c>
      <c r="K3" s="149"/>
      <c r="L3" s="149"/>
      <c r="M3" s="150"/>
      <c r="N3" s="158" t="s">
        <v>104</v>
      </c>
      <c r="O3" s="158"/>
      <c r="P3" s="158"/>
      <c r="Q3" s="158"/>
      <c r="R3" s="122"/>
      <c r="S3" s="80">
        <v>6.1</v>
      </c>
      <c r="T3" s="81">
        <f>S3*2+S4*7+S6*1</f>
        <v>34.6</v>
      </c>
      <c r="U3" s="82" t="s">
        <v>184</v>
      </c>
    </row>
    <row r="4" spans="1:21" s="3" customFormat="1" ht="18" customHeight="1">
      <c r="A4" s="135"/>
      <c r="B4" s="119" t="s">
        <v>47</v>
      </c>
      <c r="C4" s="75" t="s">
        <v>209</v>
      </c>
      <c r="D4" s="119"/>
      <c r="E4" s="75"/>
      <c r="F4" s="119" t="s">
        <v>9</v>
      </c>
      <c r="G4" s="75" t="s">
        <v>20</v>
      </c>
      <c r="H4" s="119"/>
      <c r="I4" s="75"/>
      <c r="J4" s="119" t="s">
        <v>136</v>
      </c>
      <c r="K4" s="75" t="s">
        <v>93</v>
      </c>
      <c r="L4" s="6"/>
      <c r="M4" s="7"/>
      <c r="N4" s="120" t="s">
        <v>105</v>
      </c>
      <c r="O4" s="75" t="s">
        <v>98</v>
      </c>
      <c r="P4" s="119"/>
      <c r="Q4" s="75"/>
      <c r="R4" s="156" t="s">
        <v>14</v>
      </c>
      <c r="S4" s="83">
        <v>3</v>
      </c>
      <c r="T4" s="84">
        <f>S4*5+S5*5</f>
        <v>30</v>
      </c>
      <c r="U4" s="85" t="s">
        <v>185</v>
      </c>
    </row>
    <row r="5" spans="1:21" s="3" customFormat="1" ht="18" customHeight="1">
      <c r="A5" s="135"/>
      <c r="B5" s="119" t="s">
        <v>106</v>
      </c>
      <c r="C5" s="75" t="s">
        <v>210</v>
      </c>
      <c r="D5" s="119"/>
      <c r="E5" s="75"/>
      <c r="F5" s="119" t="s">
        <v>24</v>
      </c>
      <c r="G5" s="75" t="s">
        <v>22</v>
      </c>
      <c r="H5" s="119"/>
      <c r="I5" s="75"/>
      <c r="J5" s="120" t="s">
        <v>188</v>
      </c>
      <c r="K5" s="75" t="s">
        <v>29</v>
      </c>
      <c r="L5" s="6"/>
      <c r="M5" s="7"/>
      <c r="N5" s="120" t="s">
        <v>52</v>
      </c>
      <c r="O5" s="75" t="s">
        <v>16</v>
      </c>
      <c r="P5" s="119"/>
      <c r="Q5" s="75"/>
      <c r="R5" s="157"/>
      <c r="S5" s="86">
        <v>3</v>
      </c>
      <c r="T5" s="87">
        <f>S3*15+S6*5+S7*15</f>
        <v>113.5</v>
      </c>
      <c r="U5" s="85" t="s">
        <v>186</v>
      </c>
    </row>
    <row r="6" spans="1:21" s="3" customFormat="1" ht="18" customHeight="1">
      <c r="A6" s="135"/>
      <c r="B6" s="119"/>
      <c r="C6" s="75"/>
      <c r="D6" s="119"/>
      <c r="E6" s="75"/>
      <c r="F6" s="119" t="s">
        <v>95</v>
      </c>
      <c r="G6" s="75" t="s">
        <v>212</v>
      </c>
      <c r="H6" s="119"/>
      <c r="I6" s="75"/>
      <c r="J6" s="119" t="s">
        <v>44</v>
      </c>
      <c r="K6" s="75" t="s">
        <v>18</v>
      </c>
      <c r="L6" s="6"/>
      <c r="M6" s="7"/>
      <c r="N6" s="120" t="s">
        <v>107</v>
      </c>
      <c r="O6" s="75" t="s">
        <v>10</v>
      </c>
      <c r="P6" s="119"/>
      <c r="Q6" s="75"/>
      <c r="R6" s="157"/>
      <c r="S6" s="88">
        <v>1.4</v>
      </c>
      <c r="T6" s="89">
        <f>T3*4+T4*9+T5*4</f>
        <v>862.4</v>
      </c>
      <c r="U6" s="90" t="s">
        <v>187</v>
      </c>
    </row>
    <row r="7" spans="1:21" s="3" customFormat="1" ht="18" customHeight="1">
      <c r="A7" s="135"/>
      <c r="B7" s="119" t="s">
        <v>108</v>
      </c>
      <c r="C7" s="75" t="s">
        <v>211</v>
      </c>
      <c r="D7" s="119"/>
      <c r="E7" s="75"/>
      <c r="F7" s="119" t="s">
        <v>44</v>
      </c>
      <c r="G7" s="75" t="s">
        <v>31</v>
      </c>
      <c r="H7" s="119"/>
      <c r="I7" s="75"/>
      <c r="J7" s="119"/>
      <c r="K7" s="75"/>
      <c r="L7" s="119"/>
      <c r="M7" s="75"/>
      <c r="N7" s="120" t="s">
        <v>109</v>
      </c>
      <c r="O7" s="75" t="s">
        <v>16</v>
      </c>
      <c r="P7" s="119"/>
      <c r="Q7" s="75"/>
      <c r="R7" s="157"/>
      <c r="S7" s="91">
        <v>1</v>
      </c>
      <c r="T7" s="92"/>
      <c r="U7" s="93"/>
    </row>
    <row r="8" spans="1:21" s="3" customFormat="1" ht="18" customHeight="1">
      <c r="A8" s="135"/>
      <c r="B8" s="119"/>
      <c r="C8" s="75"/>
      <c r="D8" s="119"/>
      <c r="E8" s="75"/>
      <c r="F8" s="119"/>
      <c r="G8" s="75"/>
      <c r="H8" s="119"/>
      <c r="I8" s="75"/>
      <c r="J8" s="119"/>
      <c r="K8" s="75"/>
      <c r="L8" s="119"/>
      <c r="M8" s="75"/>
      <c r="N8" s="120" t="s">
        <v>110</v>
      </c>
      <c r="O8" s="75" t="s">
        <v>18</v>
      </c>
      <c r="P8" s="119"/>
      <c r="Q8" s="75"/>
      <c r="R8" s="157"/>
      <c r="S8" s="94"/>
      <c r="T8" s="95"/>
      <c r="U8" s="96"/>
    </row>
    <row r="9" spans="1:27" s="3" customFormat="1" ht="18" customHeight="1">
      <c r="A9" s="135" t="s">
        <v>111</v>
      </c>
      <c r="B9" s="158" t="s">
        <v>112</v>
      </c>
      <c r="C9" s="158"/>
      <c r="D9" s="158"/>
      <c r="E9" s="162"/>
      <c r="F9" s="158" t="s">
        <v>113</v>
      </c>
      <c r="G9" s="158"/>
      <c r="H9" s="158"/>
      <c r="I9" s="158"/>
      <c r="J9" s="158" t="s">
        <v>114</v>
      </c>
      <c r="K9" s="158"/>
      <c r="L9" s="158"/>
      <c r="M9" s="158"/>
      <c r="N9" s="163" t="s">
        <v>115</v>
      </c>
      <c r="O9" s="163"/>
      <c r="P9" s="163"/>
      <c r="Q9" s="164"/>
      <c r="R9" s="122"/>
      <c r="S9" s="80">
        <v>6.1</v>
      </c>
      <c r="T9" s="81">
        <f>S9*2+S10*7+S12</f>
        <v>34</v>
      </c>
      <c r="U9" s="85" t="s">
        <v>184</v>
      </c>
      <c r="V9" s="116"/>
      <c r="W9" s="116"/>
      <c r="X9" s="116"/>
      <c r="Y9" s="116"/>
      <c r="Z9" s="116"/>
      <c r="AA9" s="116"/>
    </row>
    <row r="10" spans="1:27" s="3" customFormat="1" ht="18" customHeight="1">
      <c r="A10" s="135"/>
      <c r="B10" s="119" t="s">
        <v>116</v>
      </c>
      <c r="C10" s="75" t="s">
        <v>118</v>
      </c>
      <c r="D10" s="119"/>
      <c r="E10" s="123"/>
      <c r="F10" s="119" t="s">
        <v>117</v>
      </c>
      <c r="G10" s="75" t="s">
        <v>216</v>
      </c>
      <c r="H10" s="119"/>
      <c r="I10" s="75"/>
      <c r="J10" s="119" t="s">
        <v>119</v>
      </c>
      <c r="K10" s="75" t="s">
        <v>29</v>
      </c>
      <c r="L10" s="119"/>
      <c r="M10" s="75"/>
      <c r="N10" s="124" t="s">
        <v>120</v>
      </c>
      <c r="O10" s="125" t="s">
        <v>83</v>
      </c>
      <c r="P10" s="126"/>
      <c r="Q10" s="127"/>
      <c r="R10" s="156" t="s">
        <v>14</v>
      </c>
      <c r="S10" s="83">
        <v>2.8</v>
      </c>
      <c r="T10" s="84">
        <f>S10*5+S11*5</f>
        <v>29</v>
      </c>
      <c r="U10" s="85" t="s">
        <v>185</v>
      </c>
      <c r="V10" s="15"/>
      <c r="W10" s="16"/>
      <c r="X10" s="13"/>
      <c r="Y10" s="14"/>
      <c r="Z10" s="13"/>
      <c r="AA10" s="14"/>
    </row>
    <row r="11" spans="1:27" s="3" customFormat="1" ht="18" customHeight="1">
      <c r="A11" s="135"/>
      <c r="B11" s="119" t="s">
        <v>121</v>
      </c>
      <c r="C11" s="75" t="s">
        <v>85</v>
      </c>
      <c r="D11" s="119"/>
      <c r="E11" s="123"/>
      <c r="F11" s="120" t="s">
        <v>122</v>
      </c>
      <c r="G11" s="75" t="s">
        <v>98</v>
      </c>
      <c r="H11" s="119"/>
      <c r="I11" s="75"/>
      <c r="J11" s="120" t="s">
        <v>229</v>
      </c>
      <c r="K11" s="75" t="s">
        <v>93</v>
      </c>
      <c r="L11" s="119"/>
      <c r="M11" s="75"/>
      <c r="N11" s="120" t="s">
        <v>123</v>
      </c>
      <c r="O11" s="125" t="s">
        <v>67</v>
      </c>
      <c r="P11" s="126"/>
      <c r="Q11" s="127"/>
      <c r="R11" s="157"/>
      <c r="S11" s="97">
        <v>3</v>
      </c>
      <c r="T11" s="87">
        <f>S9*15+S12*5+S13*15</f>
        <v>117.5</v>
      </c>
      <c r="U11" s="85" t="s">
        <v>186</v>
      </c>
      <c r="V11" s="13"/>
      <c r="W11" s="14"/>
      <c r="X11" s="13"/>
      <c r="Y11" s="14"/>
      <c r="Z11" s="13"/>
      <c r="AA11" s="14"/>
    </row>
    <row r="12" spans="1:27" s="3" customFormat="1" ht="18" customHeight="1">
      <c r="A12" s="135"/>
      <c r="B12" s="119" t="s">
        <v>124</v>
      </c>
      <c r="C12" s="75" t="s">
        <v>209</v>
      </c>
      <c r="D12" s="119"/>
      <c r="E12" s="123"/>
      <c r="F12" s="119" t="s">
        <v>92</v>
      </c>
      <c r="G12" s="75" t="s">
        <v>18</v>
      </c>
      <c r="H12" s="119"/>
      <c r="I12" s="75"/>
      <c r="J12" s="119" t="s">
        <v>44</v>
      </c>
      <c r="K12" s="75" t="s">
        <v>29</v>
      </c>
      <c r="L12" s="119"/>
      <c r="M12" s="75"/>
      <c r="N12" s="124" t="s">
        <v>110</v>
      </c>
      <c r="O12" s="125" t="s">
        <v>18</v>
      </c>
      <c r="P12" s="126"/>
      <c r="Q12" s="127"/>
      <c r="R12" s="157"/>
      <c r="S12" s="88">
        <v>2.2</v>
      </c>
      <c r="T12" s="89">
        <f>T9*4+T10*9+T11*4</f>
        <v>867</v>
      </c>
      <c r="U12" s="90" t="s">
        <v>187</v>
      </c>
      <c r="V12" s="13"/>
      <c r="W12" s="14"/>
      <c r="X12" s="17"/>
      <c r="Y12" s="14"/>
      <c r="Z12" s="16"/>
      <c r="AA12" s="14"/>
    </row>
    <row r="13" spans="1:27" s="3" customFormat="1" ht="18" customHeight="1">
      <c r="A13" s="135"/>
      <c r="B13" s="119"/>
      <c r="C13" s="75"/>
      <c r="D13" s="119"/>
      <c r="E13" s="123"/>
      <c r="F13" s="119" t="s">
        <v>217</v>
      </c>
      <c r="G13" s="75" t="s">
        <v>43</v>
      </c>
      <c r="H13" s="119"/>
      <c r="I13" s="75"/>
      <c r="J13" s="120" t="s">
        <v>9</v>
      </c>
      <c r="K13" s="75" t="s">
        <v>66</v>
      </c>
      <c r="L13" s="119"/>
      <c r="M13" s="75"/>
      <c r="N13" s="128"/>
      <c r="O13" s="129"/>
      <c r="P13" s="126"/>
      <c r="Q13" s="127"/>
      <c r="R13" s="157"/>
      <c r="S13" s="91">
        <v>1</v>
      </c>
      <c r="T13" s="92"/>
      <c r="U13" s="93"/>
      <c r="V13" s="13"/>
      <c r="W13" s="14"/>
      <c r="X13" s="17"/>
      <c r="Y13" s="14"/>
      <c r="Z13" s="13"/>
      <c r="AA13" s="14"/>
    </row>
    <row r="14" spans="1:27" s="3" customFormat="1" ht="18" customHeight="1">
      <c r="A14" s="135"/>
      <c r="B14" s="119"/>
      <c r="C14" s="75"/>
      <c r="D14" s="119"/>
      <c r="E14" s="123"/>
      <c r="F14" s="119" t="s">
        <v>125</v>
      </c>
      <c r="G14" s="75" t="s">
        <v>51</v>
      </c>
      <c r="H14" s="119" t="s">
        <v>32</v>
      </c>
      <c r="I14" s="75"/>
      <c r="J14" s="119"/>
      <c r="K14" s="75"/>
      <c r="L14" s="119"/>
      <c r="M14" s="75"/>
      <c r="N14" s="124"/>
      <c r="O14" s="125"/>
      <c r="P14" s="126"/>
      <c r="Q14" s="127"/>
      <c r="R14" s="157"/>
      <c r="S14" s="98"/>
      <c r="T14" s="99"/>
      <c r="U14" s="100"/>
      <c r="V14" s="13"/>
      <c r="W14" s="14"/>
      <c r="X14" s="17"/>
      <c r="Y14" s="14"/>
      <c r="Z14" s="13"/>
      <c r="AA14" s="14"/>
    </row>
    <row r="15" spans="1:27" s="3" customFormat="1" ht="18" customHeight="1">
      <c r="A15" s="135" t="s">
        <v>126</v>
      </c>
      <c r="B15" s="162" t="s">
        <v>127</v>
      </c>
      <c r="C15" s="133"/>
      <c r="D15" s="133"/>
      <c r="E15" s="134"/>
      <c r="F15" s="158" t="s">
        <v>128</v>
      </c>
      <c r="G15" s="158"/>
      <c r="H15" s="158"/>
      <c r="I15" s="158"/>
      <c r="J15" s="159" t="s">
        <v>129</v>
      </c>
      <c r="K15" s="159"/>
      <c r="L15" s="159"/>
      <c r="M15" s="159"/>
      <c r="N15" s="158" t="s">
        <v>130</v>
      </c>
      <c r="O15" s="158"/>
      <c r="P15" s="158"/>
      <c r="Q15" s="158"/>
      <c r="R15" s="75"/>
      <c r="S15" s="101">
        <v>6.5</v>
      </c>
      <c r="T15" s="102">
        <f>S15*2+S16*7+S18</f>
        <v>33.699999999999996</v>
      </c>
      <c r="U15" s="85" t="s">
        <v>184</v>
      </c>
      <c r="V15" s="115"/>
      <c r="W15" s="115"/>
      <c r="X15" s="115"/>
      <c r="Y15" s="15"/>
      <c r="Z15" s="15"/>
      <c r="AA15" s="15"/>
    </row>
    <row r="16" spans="1:27" s="3" customFormat="1" ht="18" customHeight="1">
      <c r="A16" s="135"/>
      <c r="B16" s="119" t="s">
        <v>131</v>
      </c>
      <c r="C16" s="75" t="s">
        <v>132</v>
      </c>
      <c r="D16" s="119" t="s">
        <v>92</v>
      </c>
      <c r="E16" s="75" t="s">
        <v>18</v>
      </c>
      <c r="F16" s="130" t="s">
        <v>208</v>
      </c>
      <c r="G16" s="137" t="s">
        <v>226</v>
      </c>
      <c r="H16" s="119"/>
      <c r="I16" s="75"/>
      <c r="J16" s="119" t="s">
        <v>218</v>
      </c>
      <c r="K16" s="138" t="s">
        <v>227</v>
      </c>
      <c r="L16" s="119"/>
      <c r="M16" s="75"/>
      <c r="N16" s="120" t="s">
        <v>133</v>
      </c>
      <c r="O16" s="75" t="s">
        <v>10</v>
      </c>
      <c r="P16" s="119"/>
      <c r="Q16" s="75"/>
      <c r="R16" s="156" t="s">
        <v>14</v>
      </c>
      <c r="S16" s="83">
        <v>2.8</v>
      </c>
      <c r="T16" s="84">
        <f>S16*5+S17*5</f>
        <v>31.5</v>
      </c>
      <c r="U16" s="85" t="s">
        <v>185</v>
      </c>
      <c r="V16" s="23"/>
      <c r="W16" s="24"/>
      <c r="X16" s="25"/>
      <c r="Y16" s="15"/>
      <c r="Z16" s="15"/>
      <c r="AA16" s="15"/>
    </row>
    <row r="17" spans="1:24" s="3" customFormat="1" ht="18" customHeight="1">
      <c r="A17" s="135"/>
      <c r="B17" s="119" t="s">
        <v>52</v>
      </c>
      <c r="C17" s="75" t="s">
        <v>67</v>
      </c>
      <c r="D17" s="119" t="s">
        <v>134</v>
      </c>
      <c r="E17" s="75" t="s">
        <v>10</v>
      </c>
      <c r="F17" s="120"/>
      <c r="G17" s="75"/>
      <c r="H17" s="119"/>
      <c r="I17" s="75"/>
      <c r="J17" s="119"/>
      <c r="K17" s="75"/>
      <c r="L17" s="119"/>
      <c r="M17" s="75"/>
      <c r="N17" s="120" t="s">
        <v>135</v>
      </c>
      <c r="O17" s="75" t="s">
        <v>153</v>
      </c>
      <c r="P17" s="119"/>
      <c r="Q17" s="75"/>
      <c r="R17" s="157"/>
      <c r="S17" s="86">
        <v>3.5</v>
      </c>
      <c r="T17" s="87">
        <f>S15*15+S18*5+S19*15</f>
        <v>118</v>
      </c>
      <c r="U17" s="85" t="s">
        <v>186</v>
      </c>
      <c r="V17" s="25"/>
      <c r="W17" s="24"/>
      <c r="X17" s="25"/>
    </row>
    <row r="18" spans="1:24" s="3" customFormat="1" ht="18" customHeight="1">
      <c r="A18" s="135"/>
      <c r="B18" s="119" t="s">
        <v>136</v>
      </c>
      <c r="C18" s="75" t="s">
        <v>10</v>
      </c>
      <c r="D18" s="119" t="s">
        <v>73</v>
      </c>
      <c r="E18" s="75" t="s">
        <v>18</v>
      </c>
      <c r="F18" s="120"/>
      <c r="G18" s="75"/>
      <c r="H18" s="119"/>
      <c r="I18" s="75"/>
      <c r="J18" s="119"/>
      <c r="K18" s="75"/>
      <c r="L18" s="119"/>
      <c r="M18" s="75"/>
      <c r="N18" s="120" t="s">
        <v>137</v>
      </c>
      <c r="O18" s="75" t="s">
        <v>98</v>
      </c>
      <c r="P18" s="119"/>
      <c r="Q18" s="75"/>
      <c r="R18" s="157"/>
      <c r="S18" s="88">
        <v>1.1</v>
      </c>
      <c r="T18" s="89">
        <f>T15*4+T16*9+T17*4</f>
        <v>890.3</v>
      </c>
      <c r="U18" s="90" t="s">
        <v>187</v>
      </c>
      <c r="V18" s="25"/>
      <c r="W18" s="24"/>
      <c r="X18" s="24"/>
    </row>
    <row r="19" spans="1:24" s="3" customFormat="1" ht="18" customHeight="1">
      <c r="A19" s="135"/>
      <c r="B19" s="119" t="s">
        <v>138</v>
      </c>
      <c r="C19" s="75" t="s">
        <v>16</v>
      </c>
      <c r="D19" s="119" t="s">
        <v>68</v>
      </c>
      <c r="E19" s="75" t="s">
        <v>74</v>
      </c>
      <c r="F19" s="120"/>
      <c r="G19" s="75"/>
      <c r="H19" s="119"/>
      <c r="I19" s="75"/>
      <c r="J19" s="119"/>
      <c r="K19" s="75"/>
      <c r="L19" s="119"/>
      <c r="M19" s="75"/>
      <c r="N19" s="120" t="s">
        <v>110</v>
      </c>
      <c r="O19" s="75" t="s">
        <v>18</v>
      </c>
      <c r="P19" s="119"/>
      <c r="Q19" s="75"/>
      <c r="R19" s="157"/>
      <c r="S19" s="91">
        <v>1</v>
      </c>
      <c r="T19" s="92"/>
      <c r="U19" s="93"/>
      <c r="V19" s="23"/>
      <c r="W19" s="24"/>
      <c r="X19" s="24"/>
    </row>
    <row r="20" spans="1:24" s="3" customFormat="1" ht="18" customHeight="1">
      <c r="A20" s="135"/>
      <c r="B20" s="119" t="s">
        <v>139</v>
      </c>
      <c r="C20" s="75" t="s">
        <v>83</v>
      </c>
      <c r="D20" s="119" t="s">
        <v>33</v>
      </c>
      <c r="E20" s="75" t="s">
        <v>31</v>
      </c>
      <c r="F20" s="119"/>
      <c r="G20" s="75"/>
      <c r="H20" s="119"/>
      <c r="I20" s="75"/>
      <c r="J20" s="119"/>
      <c r="K20" s="131"/>
      <c r="L20" s="132"/>
      <c r="M20" s="132"/>
      <c r="N20" s="120"/>
      <c r="O20" s="75"/>
      <c r="P20" s="119"/>
      <c r="Q20" s="75"/>
      <c r="R20" s="157"/>
      <c r="S20" s="103"/>
      <c r="T20" s="99"/>
      <c r="U20" s="100"/>
      <c r="V20" s="23"/>
      <c r="W20" s="24"/>
      <c r="X20" s="24"/>
    </row>
    <row r="21" spans="1:24" s="3" customFormat="1" ht="18" customHeight="1">
      <c r="A21" s="145" t="s">
        <v>140</v>
      </c>
      <c r="B21" s="148" t="s">
        <v>141</v>
      </c>
      <c r="C21" s="149"/>
      <c r="D21" s="160"/>
      <c r="E21" s="161"/>
      <c r="F21" s="148" t="s">
        <v>142</v>
      </c>
      <c r="G21" s="149"/>
      <c r="H21" s="149"/>
      <c r="I21" s="150"/>
      <c r="J21" s="146" t="s">
        <v>197</v>
      </c>
      <c r="K21" s="146"/>
      <c r="L21" s="146"/>
      <c r="M21" s="146"/>
      <c r="N21" s="146" t="s">
        <v>143</v>
      </c>
      <c r="O21" s="146"/>
      <c r="P21" s="146"/>
      <c r="Q21" s="146"/>
      <c r="R21" s="4"/>
      <c r="S21" s="101">
        <v>6</v>
      </c>
      <c r="T21" s="102">
        <f>S21*2+S22*7+S24</f>
        <v>40.49999999999999</v>
      </c>
      <c r="U21" s="85" t="s">
        <v>184</v>
      </c>
      <c r="V21" s="15"/>
      <c r="W21" s="15"/>
      <c r="X21" s="15"/>
    </row>
    <row r="22" spans="1:21" s="3" customFormat="1" ht="18" customHeight="1">
      <c r="A22" s="145"/>
      <c r="B22" s="19" t="s">
        <v>52</v>
      </c>
      <c r="C22" s="20" t="s">
        <v>210</v>
      </c>
      <c r="D22" s="6"/>
      <c r="E22" s="11"/>
      <c r="F22" s="67" t="s">
        <v>144</v>
      </c>
      <c r="G22" s="29" t="s">
        <v>41</v>
      </c>
      <c r="H22" s="68"/>
      <c r="I22" s="69"/>
      <c r="J22" s="121" t="s">
        <v>198</v>
      </c>
      <c r="K22" s="75" t="s">
        <v>194</v>
      </c>
      <c r="L22" s="6"/>
      <c r="M22" s="7"/>
      <c r="N22" s="6" t="s">
        <v>145</v>
      </c>
      <c r="O22" s="7" t="s">
        <v>66</v>
      </c>
      <c r="P22" s="8"/>
      <c r="Q22" s="8"/>
      <c r="R22" s="144" t="s">
        <v>14</v>
      </c>
      <c r="S22" s="83">
        <v>3.8</v>
      </c>
      <c r="T22" s="84">
        <f>S22*5+S23*5</f>
        <v>34</v>
      </c>
      <c r="U22" s="85" t="s">
        <v>185</v>
      </c>
    </row>
    <row r="23" spans="1:21" s="3" customFormat="1" ht="18" customHeight="1">
      <c r="A23" s="145"/>
      <c r="B23" s="11" t="s">
        <v>134</v>
      </c>
      <c r="C23" s="7" t="s">
        <v>10</v>
      </c>
      <c r="D23" s="6"/>
      <c r="E23" s="11"/>
      <c r="F23" s="70" t="s">
        <v>86</v>
      </c>
      <c r="G23" s="29" t="s">
        <v>215</v>
      </c>
      <c r="H23" s="67"/>
      <c r="I23" s="29"/>
      <c r="J23" s="121" t="s">
        <v>201</v>
      </c>
      <c r="K23" s="75" t="s">
        <v>199</v>
      </c>
      <c r="L23" s="6"/>
      <c r="M23" s="7"/>
      <c r="N23" s="6" t="s">
        <v>213</v>
      </c>
      <c r="O23" s="7" t="s">
        <v>20</v>
      </c>
      <c r="P23" s="8"/>
      <c r="Q23" s="8"/>
      <c r="R23" s="141"/>
      <c r="S23" s="97">
        <v>3</v>
      </c>
      <c r="T23" s="87">
        <f>S21*15+S24*5+S25*15</f>
        <v>114.5</v>
      </c>
      <c r="U23" s="85" t="s">
        <v>186</v>
      </c>
    </row>
    <row r="24" spans="1:21" s="3" customFormat="1" ht="18" customHeight="1">
      <c r="A24" s="145"/>
      <c r="B24" s="11" t="s">
        <v>92</v>
      </c>
      <c r="C24" s="7" t="s">
        <v>66</v>
      </c>
      <c r="D24" s="6"/>
      <c r="E24" s="11"/>
      <c r="F24" s="70" t="s">
        <v>146</v>
      </c>
      <c r="G24" s="29" t="s">
        <v>18</v>
      </c>
      <c r="H24" s="67"/>
      <c r="I24" s="29"/>
      <c r="J24" s="119" t="s">
        <v>195</v>
      </c>
      <c r="K24" s="75" t="s">
        <v>158</v>
      </c>
      <c r="L24" s="6"/>
      <c r="M24" s="7"/>
      <c r="N24" s="6" t="s">
        <v>73</v>
      </c>
      <c r="O24" s="9" t="s">
        <v>18</v>
      </c>
      <c r="P24" s="8"/>
      <c r="Q24" s="8"/>
      <c r="R24" s="141"/>
      <c r="S24" s="88">
        <v>1.9</v>
      </c>
      <c r="T24" s="89">
        <f>T21*4+T22*9+T23*4</f>
        <v>926</v>
      </c>
      <c r="U24" s="90" t="s">
        <v>187</v>
      </c>
    </row>
    <row r="25" spans="1:21" s="3" customFormat="1" ht="18" customHeight="1">
      <c r="A25" s="145"/>
      <c r="B25" s="11" t="s">
        <v>147</v>
      </c>
      <c r="C25" s="7" t="s">
        <v>51</v>
      </c>
      <c r="D25" s="6" t="s">
        <v>32</v>
      </c>
      <c r="E25" s="11"/>
      <c r="F25" s="6"/>
      <c r="G25" s="7"/>
      <c r="H25" s="6"/>
      <c r="I25" s="7"/>
      <c r="J25" s="119" t="s">
        <v>200</v>
      </c>
      <c r="K25" s="75" t="s">
        <v>158</v>
      </c>
      <c r="L25" s="6"/>
      <c r="M25" s="7"/>
      <c r="N25" s="6" t="s">
        <v>120</v>
      </c>
      <c r="O25" s="7" t="s">
        <v>66</v>
      </c>
      <c r="P25" s="8"/>
      <c r="Q25" s="8"/>
      <c r="R25" s="141"/>
      <c r="S25" s="91">
        <v>1</v>
      </c>
      <c r="T25" s="92"/>
      <c r="U25" s="93"/>
    </row>
    <row r="26" spans="1:21" s="3" customFormat="1" ht="18" customHeight="1">
      <c r="A26" s="145"/>
      <c r="B26" s="6" t="s">
        <v>44</v>
      </c>
      <c r="C26" s="7" t="s">
        <v>31</v>
      </c>
      <c r="D26" s="6"/>
      <c r="E26" s="11"/>
      <c r="F26" s="6"/>
      <c r="G26" s="7"/>
      <c r="H26" s="6"/>
      <c r="I26" s="7"/>
      <c r="J26" s="6"/>
      <c r="K26" s="7"/>
      <c r="L26" s="6"/>
      <c r="M26" s="7"/>
      <c r="N26" s="71"/>
      <c r="O26" s="27"/>
      <c r="P26" s="72"/>
      <c r="Q26" s="72"/>
      <c r="R26" s="141"/>
      <c r="S26" s="103"/>
      <c r="T26" s="92"/>
      <c r="U26" s="96"/>
    </row>
    <row r="27" spans="1:21" s="3" customFormat="1" ht="18" customHeight="1">
      <c r="A27" s="145" t="s">
        <v>148</v>
      </c>
      <c r="B27" s="136" t="s">
        <v>222</v>
      </c>
      <c r="C27" s="136"/>
      <c r="D27" s="136"/>
      <c r="E27" s="136"/>
      <c r="F27" s="148" t="s">
        <v>149</v>
      </c>
      <c r="G27" s="149"/>
      <c r="H27" s="149"/>
      <c r="I27" s="149"/>
      <c r="J27" s="146" t="s">
        <v>219</v>
      </c>
      <c r="K27" s="146"/>
      <c r="L27" s="146"/>
      <c r="M27" s="146"/>
      <c r="N27" s="146" t="s">
        <v>150</v>
      </c>
      <c r="O27" s="146"/>
      <c r="P27" s="146"/>
      <c r="Q27" s="146"/>
      <c r="R27" s="5"/>
      <c r="S27" s="101">
        <v>6</v>
      </c>
      <c r="T27" s="102">
        <f>S27*2+S28*7+S30</f>
        <v>28.000000000000004</v>
      </c>
      <c r="U27" s="85" t="s">
        <v>184</v>
      </c>
    </row>
    <row r="28" spans="1:21" s="3" customFormat="1" ht="18" customHeight="1">
      <c r="A28" s="145"/>
      <c r="B28" s="6" t="s">
        <v>151</v>
      </c>
      <c r="C28" s="7" t="s">
        <v>228</v>
      </c>
      <c r="D28" s="6"/>
      <c r="E28" s="7"/>
      <c r="F28" s="6" t="s">
        <v>9</v>
      </c>
      <c r="G28" s="7" t="s">
        <v>41</v>
      </c>
      <c r="H28" s="6" t="s">
        <v>96</v>
      </c>
      <c r="I28" s="7" t="s">
        <v>51</v>
      </c>
      <c r="J28" s="6" t="s">
        <v>220</v>
      </c>
      <c r="K28" s="7" t="s">
        <v>93</v>
      </c>
      <c r="L28" s="6"/>
      <c r="M28" s="7"/>
      <c r="N28" s="6" t="s">
        <v>152</v>
      </c>
      <c r="O28" s="7" t="s">
        <v>83</v>
      </c>
      <c r="P28" s="6"/>
      <c r="Q28" s="10"/>
      <c r="R28" s="140" t="s">
        <v>14</v>
      </c>
      <c r="S28" s="83">
        <v>2.1</v>
      </c>
      <c r="T28" s="84">
        <f>S28*5+S29*5</f>
        <v>28</v>
      </c>
      <c r="U28" s="85" t="s">
        <v>185</v>
      </c>
    </row>
    <row r="29" spans="1:21" s="3" customFormat="1" ht="18" customHeight="1">
      <c r="A29" s="145"/>
      <c r="B29" s="6" t="s">
        <v>72</v>
      </c>
      <c r="C29" s="7" t="s">
        <v>16</v>
      </c>
      <c r="D29" s="6"/>
      <c r="E29" s="7"/>
      <c r="F29" s="6" t="s">
        <v>95</v>
      </c>
      <c r="G29" s="7" t="s">
        <v>20</v>
      </c>
      <c r="H29" s="71" t="s">
        <v>44</v>
      </c>
      <c r="I29" s="73" t="s">
        <v>31</v>
      </c>
      <c r="J29" s="6" t="s">
        <v>44</v>
      </c>
      <c r="K29" s="7" t="s">
        <v>18</v>
      </c>
      <c r="L29" s="6"/>
      <c r="M29" s="7"/>
      <c r="N29" s="6" t="s">
        <v>154</v>
      </c>
      <c r="O29" s="7" t="s">
        <v>153</v>
      </c>
      <c r="P29" s="6"/>
      <c r="Q29" s="10"/>
      <c r="R29" s="141"/>
      <c r="S29" s="86">
        <v>3.5</v>
      </c>
      <c r="T29" s="87">
        <f>S27*15+S30*5+S31*15</f>
        <v>111.5</v>
      </c>
      <c r="U29" s="85" t="s">
        <v>186</v>
      </c>
    </row>
    <row r="30" spans="1:21" s="3" customFormat="1" ht="18" customHeight="1">
      <c r="A30" s="145"/>
      <c r="B30" s="6"/>
      <c r="C30" s="7"/>
      <c r="D30" s="6"/>
      <c r="E30" s="7"/>
      <c r="F30" s="6" t="s">
        <v>11</v>
      </c>
      <c r="G30" s="7" t="s">
        <v>214</v>
      </c>
      <c r="H30" s="6"/>
      <c r="I30" s="7"/>
      <c r="J30" s="6"/>
      <c r="K30" s="7"/>
      <c r="L30" s="6"/>
      <c r="M30" s="7"/>
      <c r="N30" s="11" t="s">
        <v>52</v>
      </c>
      <c r="O30" s="7" t="s">
        <v>83</v>
      </c>
      <c r="P30" s="6"/>
      <c r="Q30" s="12"/>
      <c r="R30" s="141"/>
      <c r="S30" s="88">
        <v>1.3</v>
      </c>
      <c r="T30" s="89">
        <f>T27*4+T28*9+T29*4</f>
        <v>810</v>
      </c>
      <c r="U30" s="90" t="s">
        <v>187</v>
      </c>
    </row>
    <row r="31" spans="1:21" s="3" customFormat="1" ht="18" customHeight="1">
      <c r="A31" s="145"/>
      <c r="B31" s="6"/>
      <c r="C31" s="7"/>
      <c r="D31" s="6"/>
      <c r="E31" s="7"/>
      <c r="F31" s="21" t="s">
        <v>24</v>
      </c>
      <c r="G31" s="7" t="s">
        <v>214</v>
      </c>
      <c r="H31" s="6"/>
      <c r="I31" s="7"/>
      <c r="J31" s="6"/>
      <c r="K31" s="7"/>
      <c r="L31" s="8"/>
      <c r="M31" s="8"/>
      <c r="N31" s="6" t="s">
        <v>155</v>
      </c>
      <c r="O31" s="7" t="s">
        <v>16</v>
      </c>
      <c r="P31" s="6"/>
      <c r="Q31" s="12"/>
      <c r="R31" s="141"/>
      <c r="S31" s="91">
        <v>1</v>
      </c>
      <c r="T31" s="92"/>
      <c r="U31" s="93"/>
    </row>
    <row r="32" spans="1:21" s="3" customFormat="1" ht="18" customHeight="1" thickBot="1">
      <c r="A32" s="147"/>
      <c r="B32" s="112"/>
      <c r="C32" s="113"/>
      <c r="D32" s="112"/>
      <c r="E32" s="113"/>
      <c r="F32" s="117" t="s">
        <v>119</v>
      </c>
      <c r="G32" s="113" t="s">
        <v>66</v>
      </c>
      <c r="H32" s="112"/>
      <c r="I32" s="113"/>
      <c r="J32" s="112"/>
      <c r="K32" s="113"/>
      <c r="L32" s="112"/>
      <c r="M32" s="113"/>
      <c r="N32" s="112"/>
      <c r="O32" s="113"/>
      <c r="P32" s="112"/>
      <c r="Q32" s="118"/>
      <c r="R32" s="142"/>
      <c r="S32" s="104"/>
      <c r="T32" s="105"/>
      <c r="U32" s="106"/>
    </row>
    <row r="33" spans="1:21" s="3" customFormat="1" ht="19.5">
      <c r="A33" s="31"/>
      <c r="C33" s="32"/>
      <c r="D33" s="31"/>
      <c r="E33" s="33"/>
      <c r="F33" s="31"/>
      <c r="G33" s="32"/>
      <c r="J33" s="31"/>
      <c r="K33" s="32"/>
      <c r="L33" s="31"/>
      <c r="M33" s="31"/>
      <c r="N33" s="31"/>
      <c r="O33" s="31"/>
      <c r="P33" s="31"/>
      <c r="Q33" s="31"/>
      <c r="R33" s="31"/>
      <c r="S33" s="76"/>
      <c r="T33" s="76"/>
      <c r="U33" s="76"/>
    </row>
    <row r="34" spans="1:21" s="3" customFormat="1" ht="19.5">
      <c r="A34" s="31"/>
      <c r="B34" s="31"/>
      <c r="C34" s="34"/>
      <c r="D34" s="35"/>
      <c r="E34" s="34"/>
      <c r="F34" s="35"/>
      <c r="G34" s="34"/>
      <c r="H34" s="35"/>
      <c r="I34" s="35"/>
      <c r="J34" s="31"/>
      <c r="K34" s="34"/>
      <c r="L34" s="35"/>
      <c r="M34" s="35"/>
      <c r="N34" s="35"/>
      <c r="O34" s="35"/>
      <c r="P34" s="35"/>
      <c r="Q34" s="35"/>
      <c r="R34" s="35"/>
      <c r="S34" s="76"/>
      <c r="T34" s="76"/>
      <c r="U34" s="76"/>
    </row>
    <row r="35" spans="13:18" ht="19.5">
      <c r="M35" s="143"/>
      <c r="N35" s="143"/>
      <c r="O35" s="143"/>
      <c r="P35" s="143"/>
      <c r="Q35" s="143"/>
      <c r="R35" s="37"/>
    </row>
    <row r="39" spans="1:18" ht="19.5">
      <c r="A39" s="38"/>
      <c r="B39" s="38"/>
      <c r="C39" s="39"/>
      <c r="D39" s="40"/>
      <c r="E39" s="41"/>
      <c r="F39" s="42"/>
      <c r="G39" s="165"/>
      <c r="H39" s="165"/>
      <c r="I39" s="165"/>
      <c r="J39" s="165"/>
      <c r="K39" s="41"/>
      <c r="L39" s="40"/>
      <c r="M39" s="40"/>
      <c r="N39" s="40"/>
      <c r="O39" s="40"/>
      <c r="P39" s="40"/>
      <c r="Q39" s="40"/>
      <c r="R39" s="40"/>
    </row>
    <row r="40" spans="1:18" ht="18" customHeight="1">
      <c r="A40" s="43"/>
      <c r="B40" s="44"/>
      <c r="C40" s="45"/>
      <c r="D40" s="44"/>
      <c r="E40" s="45"/>
      <c r="F40" s="44"/>
      <c r="G40" s="44"/>
      <c r="H40" s="45"/>
      <c r="I40" s="44"/>
      <c r="J40" s="45"/>
      <c r="K40" s="23"/>
      <c r="L40" s="47"/>
      <c r="M40" s="48"/>
      <c r="N40" s="49"/>
      <c r="O40" s="48"/>
      <c r="P40" s="48"/>
      <c r="Q40" s="49"/>
      <c r="R40" s="49"/>
    </row>
    <row r="41" spans="1:18" ht="18" customHeight="1">
      <c r="A41" s="43"/>
      <c r="B41" s="44"/>
      <c r="C41" s="45"/>
      <c r="D41" s="44"/>
      <c r="E41" s="45"/>
      <c r="F41" s="46"/>
      <c r="G41" s="46"/>
      <c r="H41" s="45"/>
      <c r="I41" s="44"/>
      <c r="J41" s="165"/>
      <c r="K41" s="165"/>
      <c r="L41" s="165"/>
      <c r="M41" s="165"/>
      <c r="N41" s="44"/>
      <c r="O41" s="45"/>
      <c r="P41" s="44"/>
      <c r="Q41" s="45"/>
      <c r="R41" s="45"/>
    </row>
    <row r="42" spans="1:19" ht="18" customHeight="1">
      <c r="A42" s="43"/>
      <c r="B42" s="44"/>
      <c r="C42" s="45"/>
      <c r="D42" s="44"/>
      <c r="E42" s="45"/>
      <c r="F42" s="44"/>
      <c r="G42" s="44"/>
      <c r="H42" s="45"/>
      <c r="I42" s="44"/>
      <c r="J42" s="44"/>
      <c r="K42" s="45"/>
      <c r="L42" s="42"/>
      <c r="M42" s="53"/>
      <c r="N42" s="49"/>
      <c r="O42" s="50"/>
      <c r="P42" s="40"/>
      <c r="Q42" s="51"/>
      <c r="R42" s="48"/>
      <c r="S42" s="107"/>
    </row>
    <row r="43" spans="1:19" ht="18" customHeight="1">
      <c r="A43" s="43"/>
      <c r="B43" s="44"/>
      <c r="C43" s="45"/>
      <c r="D43" s="44"/>
      <c r="E43" s="45"/>
      <c r="F43" s="44"/>
      <c r="G43" s="44"/>
      <c r="H43" s="45"/>
      <c r="I43" s="44"/>
      <c r="J43" s="44"/>
      <c r="K43" s="45"/>
      <c r="L43" s="42"/>
      <c r="M43" s="53"/>
      <c r="N43" s="47"/>
      <c r="O43" s="48"/>
      <c r="P43" s="49"/>
      <c r="Q43" s="48"/>
      <c r="R43" s="40"/>
      <c r="S43" s="107"/>
    </row>
    <row r="44" spans="1:19" ht="18" customHeight="1">
      <c r="A44" s="43"/>
      <c r="B44" s="44"/>
      <c r="C44" s="45"/>
      <c r="D44" s="44"/>
      <c r="E44" s="45"/>
      <c r="F44" s="44"/>
      <c r="G44" s="44"/>
      <c r="H44" s="45"/>
      <c r="I44" s="44"/>
      <c r="J44" s="45"/>
      <c r="K44" s="45"/>
      <c r="L44" s="46"/>
      <c r="M44" s="45"/>
      <c r="N44" s="46"/>
      <c r="O44" s="45"/>
      <c r="P44" s="52"/>
      <c r="Q44" s="49"/>
      <c r="R44" s="48"/>
      <c r="S44" s="107"/>
    </row>
    <row r="45" spans="1:18" ht="18" customHeight="1">
      <c r="A45" s="43"/>
      <c r="B45" s="40"/>
      <c r="C45" s="41"/>
      <c r="D45" s="48"/>
      <c r="E45" s="47"/>
      <c r="F45" s="48"/>
      <c r="G45" s="47"/>
      <c r="H45" s="49"/>
      <c r="I45" s="48"/>
      <c r="J45" s="48"/>
      <c r="K45" s="47"/>
      <c r="L45" s="48"/>
      <c r="M45" s="48"/>
      <c r="N45" s="49"/>
      <c r="O45" s="48"/>
      <c r="P45" s="48"/>
      <c r="Q45" s="49"/>
      <c r="R45" s="48"/>
    </row>
    <row r="46" spans="1:18" ht="19.5">
      <c r="A46" s="40"/>
      <c r="B46" s="40"/>
      <c r="C46" s="41"/>
      <c r="D46" s="40"/>
      <c r="E46" s="41"/>
      <c r="F46" s="40"/>
      <c r="G46" s="41"/>
      <c r="H46" s="40"/>
      <c r="I46" s="40"/>
      <c r="J46" s="40"/>
      <c r="K46" s="41"/>
      <c r="L46" s="40"/>
      <c r="M46" s="40"/>
      <c r="N46" s="40"/>
      <c r="O46" s="40"/>
      <c r="P46" s="40"/>
      <c r="Q46" s="40"/>
      <c r="R46" s="40"/>
    </row>
    <row r="47" spans="1:18" ht="18" customHeight="1">
      <c r="A47" s="38"/>
      <c r="B47" s="38"/>
      <c r="C47" s="39"/>
      <c r="D47" s="48"/>
      <c r="E47" s="47"/>
      <c r="F47" s="45"/>
      <c r="G47" s="47"/>
      <c r="H47" s="48"/>
      <c r="I47" s="48"/>
      <c r="J47" s="48"/>
      <c r="K47" s="47"/>
      <c r="L47" s="40"/>
      <c r="M47" s="40"/>
      <c r="N47" s="40"/>
      <c r="O47" s="40"/>
      <c r="P47" s="40"/>
      <c r="Q47" s="40"/>
      <c r="R47" s="40"/>
    </row>
    <row r="48" spans="1:18" ht="18" customHeight="1">
      <c r="A48" s="43"/>
      <c r="B48" s="44"/>
      <c r="C48" s="45"/>
      <c r="D48" s="44"/>
      <c r="E48" s="45"/>
      <c r="F48" s="44"/>
      <c r="G48" s="45"/>
      <c r="H48" s="44"/>
      <c r="I48" s="45"/>
      <c r="J48" s="46"/>
      <c r="K48" s="45"/>
      <c r="L48" s="44"/>
      <c r="M48" s="45"/>
      <c r="N48" s="47"/>
      <c r="O48" s="48"/>
      <c r="P48" s="49"/>
      <c r="Q48" s="48"/>
      <c r="R48" s="40"/>
    </row>
    <row r="49" spans="1:18" ht="18" customHeight="1">
      <c r="A49" s="43"/>
      <c r="B49" s="44"/>
      <c r="C49" s="45"/>
      <c r="D49" s="44"/>
      <c r="E49" s="45"/>
      <c r="F49" s="44"/>
      <c r="G49" s="45"/>
      <c r="H49" s="46"/>
      <c r="I49" s="45"/>
      <c r="J49" s="42"/>
      <c r="K49" s="53"/>
      <c r="L49" s="24"/>
      <c r="M49" s="54"/>
      <c r="N49" s="22"/>
      <c r="O49" s="22"/>
      <c r="P49" s="22"/>
      <c r="Q49" s="22"/>
      <c r="R49" s="40"/>
    </row>
    <row r="50" spans="1:18" ht="18" customHeight="1">
      <c r="A50" s="43"/>
      <c r="B50" s="46"/>
      <c r="C50" s="45"/>
      <c r="D50" s="46"/>
      <c r="E50" s="45"/>
      <c r="F50" s="44"/>
      <c r="G50" s="45"/>
      <c r="H50" s="44"/>
      <c r="I50" s="45"/>
      <c r="J50" s="22"/>
      <c r="K50" s="55"/>
      <c r="L50" s="49"/>
      <c r="M50" s="48"/>
      <c r="N50" s="47"/>
      <c r="O50" s="48"/>
      <c r="P50" s="49"/>
      <c r="Q50" s="48"/>
      <c r="R50" s="40"/>
    </row>
    <row r="51" spans="1:18" ht="18" customHeight="1">
      <c r="A51" s="43"/>
      <c r="B51" s="44"/>
      <c r="C51" s="45"/>
      <c r="D51" s="46"/>
      <c r="E51" s="45"/>
      <c r="F51" s="44"/>
      <c r="G51" s="45"/>
      <c r="H51" s="44"/>
      <c r="I51" s="45"/>
      <c r="J51" s="44"/>
      <c r="K51" s="53"/>
      <c r="L51" s="49"/>
      <c r="M51" s="48"/>
      <c r="N51" s="49"/>
      <c r="O51" s="48"/>
      <c r="P51" s="49"/>
      <c r="Q51" s="48"/>
      <c r="R51" s="40"/>
    </row>
    <row r="52" spans="1:18" ht="18" customHeight="1">
      <c r="A52" s="43"/>
      <c r="B52" s="44"/>
      <c r="C52" s="45"/>
      <c r="D52" s="44"/>
      <c r="E52" s="45"/>
      <c r="F52" s="44"/>
      <c r="G52" s="45"/>
      <c r="H52" s="44"/>
      <c r="I52" s="45"/>
      <c r="J52" s="46"/>
      <c r="K52" s="45"/>
      <c r="L52" s="49"/>
      <c r="M52" s="48"/>
      <c r="N52" s="40"/>
      <c r="O52" s="40"/>
      <c r="P52" s="47"/>
      <c r="Q52" s="48"/>
      <c r="R52" s="40"/>
    </row>
    <row r="53" spans="1:18" ht="19.5">
      <c r="A53" s="43"/>
      <c r="B53" s="52"/>
      <c r="C53" s="56"/>
      <c r="D53" s="52"/>
      <c r="E53" s="56"/>
      <c r="F53" s="48"/>
      <c r="G53" s="47"/>
      <c r="H53" s="48"/>
      <c r="I53" s="48"/>
      <c r="J53" s="48"/>
      <c r="K53" s="47"/>
      <c r="L53" s="40"/>
      <c r="M53" s="40"/>
      <c r="N53" s="40"/>
      <c r="O53" s="40"/>
      <c r="P53" s="40"/>
      <c r="Q53" s="40"/>
      <c r="R53" s="40"/>
    </row>
    <row r="54" spans="1:21" ht="19.5">
      <c r="A54" s="43"/>
      <c r="B54" s="52"/>
      <c r="C54" s="56"/>
      <c r="D54" s="52"/>
      <c r="E54" s="56"/>
      <c r="F54" s="52"/>
      <c r="G54" s="56"/>
      <c r="H54" s="52"/>
      <c r="I54" s="52"/>
      <c r="J54" s="52"/>
      <c r="K54" s="56"/>
      <c r="L54" s="40"/>
      <c r="M54" s="40"/>
      <c r="N54" s="40"/>
      <c r="O54" s="40"/>
      <c r="P54" s="40"/>
      <c r="Q54" s="40"/>
      <c r="R54" s="40"/>
      <c r="S54" s="107"/>
      <c r="T54" s="107"/>
      <c r="U54" s="107"/>
    </row>
    <row r="55" spans="1:21" ht="18" customHeight="1">
      <c r="A55" s="38"/>
      <c r="B55" s="38"/>
      <c r="C55" s="39"/>
      <c r="D55" s="48"/>
      <c r="E55" s="47"/>
      <c r="F55" s="45"/>
      <c r="G55" s="47"/>
      <c r="H55" s="48"/>
      <c r="I55" s="48"/>
      <c r="J55" s="48"/>
      <c r="K55" s="47"/>
      <c r="S55" s="107"/>
      <c r="T55" s="107"/>
      <c r="U55" s="107"/>
    </row>
    <row r="56" spans="1:21" ht="18" customHeight="1">
      <c r="A56" s="43"/>
      <c r="B56" s="44"/>
      <c r="C56" s="45"/>
      <c r="D56" s="22"/>
      <c r="E56" s="55"/>
      <c r="F56" s="49"/>
      <c r="G56" s="47"/>
      <c r="H56" s="49"/>
      <c r="I56" s="48"/>
      <c r="J56" s="48"/>
      <c r="K56" s="47"/>
      <c r="L56" s="43"/>
      <c r="M56" s="49"/>
      <c r="N56" s="48"/>
      <c r="O56" s="48"/>
      <c r="P56" s="47"/>
      <c r="S56" s="107"/>
      <c r="T56" s="107"/>
      <c r="U56" s="107"/>
    </row>
    <row r="57" spans="1:21" ht="18" customHeight="1">
      <c r="A57" s="43"/>
      <c r="B57" s="22"/>
      <c r="C57" s="55"/>
      <c r="D57" s="22"/>
      <c r="E57" s="55"/>
      <c r="F57" s="22"/>
      <c r="G57" s="55"/>
      <c r="H57" s="49"/>
      <c r="I57" s="48"/>
      <c r="J57" s="48"/>
      <c r="K57" s="47"/>
      <c r="L57" s="48"/>
      <c r="M57" s="48"/>
      <c r="N57" s="48"/>
      <c r="O57" s="48"/>
      <c r="S57" s="108"/>
      <c r="T57" s="107"/>
      <c r="U57" s="107"/>
    </row>
    <row r="58" spans="1:21" ht="18" customHeight="1">
      <c r="A58" s="43"/>
      <c r="B58" s="44"/>
      <c r="C58" s="45"/>
      <c r="D58" s="55"/>
      <c r="E58" s="55"/>
      <c r="F58" s="22"/>
      <c r="G58" s="23"/>
      <c r="H58" s="48"/>
      <c r="I58" s="48"/>
      <c r="J58" s="48"/>
      <c r="K58" s="47"/>
      <c r="L58" s="48"/>
      <c r="S58" s="108"/>
      <c r="T58" s="108"/>
      <c r="U58" s="109"/>
    </row>
    <row r="59" spans="1:21" ht="18" customHeight="1">
      <c r="A59" s="43"/>
      <c r="B59" s="44"/>
      <c r="C59" s="45"/>
      <c r="D59" s="47"/>
      <c r="E59" s="47"/>
      <c r="F59" s="47"/>
      <c r="G59" s="47"/>
      <c r="H59" s="49"/>
      <c r="I59" s="48"/>
      <c r="J59" s="49"/>
      <c r="K59" s="47"/>
      <c r="L59" s="48"/>
      <c r="S59" s="107"/>
      <c r="T59" s="107"/>
      <c r="U59" s="107"/>
    </row>
    <row r="60" spans="1:21" ht="18" customHeight="1">
      <c r="A60" s="43"/>
      <c r="B60" s="46"/>
      <c r="C60" s="45"/>
      <c r="D60" s="46"/>
      <c r="E60" s="45"/>
      <c r="F60" s="46"/>
      <c r="G60" s="45"/>
      <c r="H60" s="47"/>
      <c r="I60" s="48"/>
      <c r="J60" s="47"/>
      <c r="K60" s="47"/>
      <c r="L60" s="48"/>
      <c r="S60" s="107"/>
      <c r="T60" s="107"/>
      <c r="U60" s="107"/>
    </row>
    <row r="61" spans="1:12" ht="18" customHeight="1">
      <c r="A61" s="43"/>
      <c r="B61" s="47"/>
      <c r="C61" s="47"/>
      <c r="D61" s="47"/>
      <c r="E61" s="47"/>
      <c r="F61" s="48"/>
      <c r="G61" s="47"/>
      <c r="H61" s="48"/>
      <c r="I61" s="48"/>
      <c r="J61" s="48"/>
      <c r="K61" s="47"/>
      <c r="L61" s="48"/>
    </row>
    <row r="62" spans="1:13" ht="18" customHeight="1">
      <c r="A62" s="38"/>
      <c r="B62" s="57"/>
      <c r="C62" s="58"/>
      <c r="D62" s="59"/>
      <c r="E62" s="33"/>
      <c r="F62" s="59"/>
      <c r="G62" s="41"/>
      <c r="H62" s="40"/>
      <c r="I62" s="40"/>
      <c r="J62" s="47"/>
      <c r="K62" s="47"/>
      <c r="L62" s="47"/>
      <c r="M62" s="48"/>
    </row>
    <row r="63" spans="1:12" ht="18" customHeight="1">
      <c r="A63" s="43"/>
      <c r="B63" s="60"/>
      <c r="C63" s="60"/>
      <c r="D63" s="22"/>
      <c r="E63" s="55"/>
      <c r="F63" s="40"/>
      <c r="G63" s="41"/>
      <c r="H63" s="40"/>
      <c r="I63" s="40"/>
      <c r="J63" s="48"/>
      <c r="K63" s="47"/>
      <c r="L63" s="48"/>
    </row>
    <row r="64" spans="1:18" ht="18.75" customHeight="1">
      <c r="A64" s="43"/>
      <c r="B64" s="46"/>
      <c r="C64" s="45"/>
      <c r="D64" s="44"/>
      <c r="E64" s="45"/>
      <c r="F64" s="44"/>
      <c r="G64" s="45"/>
      <c r="H64" s="44"/>
      <c r="I64" s="45"/>
      <c r="J64" s="61"/>
      <c r="K64" s="62"/>
      <c r="L64" s="61"/>
      <c r="M64" s="61"/>
      <c r="N64" s="61"/>
      <c r="O64" s="61"/>
      <c r="P64" s="61"/>
      <c r="Q64" s="61"/>
      <c r="R64" s="61"/>
    </row>
    <row r="65" spans="1:18" ht="18" customHeight="1">
      <c r="A65" s="43"/>
      <c r="B65" s="44"/>
      <c r="C65" s="45"/>
      <c r="D65" s="44"/>
      <c r="E65" s="45"/>
      <c r="F65" s="44"/>
      <c r="G65" s="53"/>
      <c r="H65" s="48"/>
      <c r="I65" s="48"/>
      <c r="K65" s="41"/>
      <c r="L65" s="40"/>
      <c r="M65" s="59"/>
      <c r="N65" s="40"/>
      <c r="O65" s="40"/>
      <c r="P65" s="40"/>
      <c r="Q65" s="59"/>
      <c r="R65" s="61"/>
    </row>
    <row r="66" spans="1:17" ht="18" customHeight="1">
      <c r="A66" s="43"/>
      <c r="B66" s="44"/>
      <c r="C66" s="45"/>
      <c r="D66" s="49"/>
      <c r="E66" s="47"/>
      <c r="F66" s="63"/>
      <c r="G66" s="64"/>
      <c r="H66" s="63"/>
      <c r="I66" s="40"/>
      <c r="K66" s="41"/>
      <c r="L66" s="43"/>
      <c r="M66" s="49"/>
      <c r="N66" s="48"/>
      <c r="O66" s="49"/>
      <c r="P66" s="48"/>
      <c r="Q66" s="40"/>
    </row>
    <row r="67" spans="1:17" ht="18" customHeight="1">
      <c r="A67" s="43"/>
      <c r="B67" s="46"/>
      <c r="C67" s="45"/>
      <c r="D67" s="44"/>
      <c r="E67" s="45"/>
      <c r="F67" s="44"/>
      <c r="G67" s="45"/>
      <c r="H67" s="40"/>
      <c r="I67" s="40"/>
      <c r="K67" s="41"/>
      <c r="L67" s="43"/>
      <c r="M67" s="40"/>
      <c r="N67" s="50"/>
      <c r="O67" s="40"/>
      <c r="P67" s="40"/>
      <c r="Q67" s="40"/>
    </row>
    <row r="68" spans="1:17" ht="18" customHeight="1">
      <c r="A68" s="43"/>
      <c r="B68" s="49"/>
      <c r="C68" s="47"/>
      <c r="D68" s="49"/>
      <c r="E68" s="47"/>
      <c r="F68" s="48"/>
      <c r="G68" s="47"/>
      <c r="H68" s="48"/>
      <c r="I68" s="48"/>
      <c r="K68" s="41"/>
      <c r="L68" s="43"/>
      <c r="M68" s="65"/>
      <c r="N68" s="66"/>
      <c r="O68" s="40"/>
      <c r="P68" s="40"/>
      <c r="Q68" s="40"/>
    </row>
    <row r="69" spans="1:17" ht="18" customHeight="1">
      <c r="A69" s="43"/>
      <c r="B69" s="49"/>
      <c r="C69" s="47"/>
      <c r="D69" s="49"/>
      <c r="E69" s="47"/>
      <c r="F69" s="63"/>
      <c r="G69" s="64"/>
      <c r="H69" s="63"/>
      <c r="I69" s="40"/>
      <c r="K69" s="41"/>
      <c r="L69" s="43"/>
      <c r="M69" s="47"/>
      <c r="N69" s="48"/>
      <c r="O69" s="63"/>
      <c r="P69" s="40"/>
      <c r="Q69" s="40"/>
    </row>
    <row r="70" spans="1:17" ht="18" customHeight="1">
      <c r="A70" s="43"/>
      <c r="B70" s="49"/>
      <c r="C70" s="47"/>
      <c r="D70" s="63"/>
      <c r="E70" s="64"/>
      <c r="F70" s="40"/>
      <c r="G70" s="41"/>
      <c r="H70" s="40"/>
      <c r="I70" s="40"/>
      <c r="K70" s="41"/>
      <c r="L70" s="43"/>
      <c r="M70" s="40"/>
      <c r="N70" s="40"/>
      <c r="O70" s="40"/>
      <c r="P70" s="40"/>
      <c r="Q70" s="40"/>
    </row>
    <row r="71" spans="1:9" ht="19.5">
      <c r="A71" s="40"/>
      <c r="B71" s="40"/>
      <c r="C71" s="41"/>
      <c r="D71" s="40"/>
      <c r="E71" s="41"/>
      <c r="F71" s="40"/>
      <c r="G71" s="41"/>
      <c r="H71" s="40"/>
      <c r="I71" s="40"/>
    </row>
  </sheetData>
  <sheetProtection/>
  <mergeCells count="36">
    <mergeCell ref="G39:J39"/>
    <mergeCell ref="N3:Q3"/>
    <mergeCell ref="J41:M41"/>
    <mergeCell ref="A1:Q1"/>
    <mergeCell ref="A2:C2"/>
    <mergeCell ref="D2:R2"/>
    <mergeCell ref="A3:A8"/>
    <mergeCell ref="B3:E3"/>
    <mergeCell ref="F3:I3"/>
    <mergeCell ref="J3:M3"/>
    <mergeCell ref="R4:R8"/>
    <mergeCell ref="A9:A14"/>
    <mergeCell ref="J9:M9"/>
    <mergeCell ref="N9:Q9"/>
    <mergeCell ref="R10:R14"/>
    <mergeCell ref="B9:E9"/>
    <mergeCell ref="F9:I9"/>
    <mergeCell ref="A27:A32"/>
    <mergeCell ref="B27:E27"/>
    <mergeCell ref="F27:I27"/>
    <mergeCell ref="J27:M27"/>
    <mergeCell ref="N15:Q15"/>
    <mergeCell ref="J15:M15"/>
    <mergeCell ref="A21:A26"/>
    <mergeCell ref="B21:E21"/>
    <mergeCell ref="F21:I21"/>
    <mergeCell ref="J21:M21"/>
    <mergeCell ref="B15:E15"/>
    <mergeCell ref="F15:I15"/>
    <mergeCell ref="A15:A20"/>
    <mergeCell ref="N27:Q27"/>
    <mergeCell ref="R28:R32"/>
    <mergeCell ref="M35:Q35"/>
    <mergeCell ref="R16:R20"/>
    <mergeCell ref="N21:Q21"/>
    <mergeCell ref="R22:R26"/>
  </mergeCells>
  <printOptions/>
  <pageMargins left="0.49" right="0.35433070866141736" top="0.76" bottom="0.3937007874015748" header="0.64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Test User</cp:lastModifiedBy>
  <cp:lastPrinted>2013-04-22T05:40:21Z</cp:lastPrinted>
  <dcterms:created xsi:type="dcterms:W3CDTF">2013-04-20T10:01:04Z</dcterms:created>
  <dcterms:modified xsi:type="dcterms:W3CDTF">2013-04-25T04:37:07Z</dcterms:modified>
  <cp:category/>
  <cp:version/>
  <cp:contentType/>
  <cp:contentStatus/>
</cp:coreProperties>
</file>